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ayments 2019-20" sheetId="1" r:id="rId1"/>
    <sheet name="Receipts 2019-20" sheetId="2" r:id="rId2"/>
    <sheet name="Annual Budgets" sheetId="4" r:id="rId3"/>
  </sheets>
  <calcPr calcId="145621"/>
</workbook>
</file>

<file path=xl/calcChain.xml><?xml version="1.0" encoding="utf-8"?>
<calcChain xmlns="http://schemas.openxmlformats.org/spreadsheetml/2006/main">
  <c r="J22" i="2" l="1"/>
  <c r="AF45" i="1" l="1"/>
  <c r="AF44" i="1"/>
  <c r="AF41" i="1"/>
  <c r="AF39" i="1"/>
  <c r="AF36" i="1"/>
  <c r="AF32" i="1"/>
  <c r="AF29" i="1"/>
  <c r="AF10" i="1"/>
  <c r="AF8" i="1"/>
  <c r="AF6" i="1"/>
  <c r="AE45" i="1" l="1"/>
  <c r="N22" i="2"/>
  <c r="AE41" i="1" l="1"/>
  <c r="S70" i="1"/>
  <c r="Q70" i="1" l="1"/>
  <c r="AE44" i="1"/>
  <c r="H70" i="1"/>
  <c r="AE39" i="1"/>
  <c r="AE36" i="1"/>
  <c r="AA70" i="1"/>
  <c r="P70" i="1" l="1"/>
  <c r="AE32" i="1"/>
  <c r="Z70" i="1"/>
  <c r="K70" i="1"/>
  <c r="AE29" i="1"/>
  <c r="AE71" i="1" l="1"/>
  <c r="E51" i="4"/>
  <c r="O24" i="2"/>
  <c r="K22" i="2"/>
  <c r="H22" i="2"/>
  <c r="R70" i="1" l="1"/>
  <c r="V70" i="1"/>
  <c r="X70" i="1"/>
  <c r="AB70" i="1"/>
  <c r="U70" i="1" l="1"/>
  <c r="N70" i="1"/>
  <c r="L70" i="1"/>
  <c r="AE10" i="1"/>
  <c r="AD70" i="1"/>
  <c r="W70" i="1"/>
  <c r="AE8" i="1"/>
  <c r="O70" i="1"/>
  <c r="J70" i="1"/>
  <c r="I70" i="1"/>
  <c r="G70" i="1"/>
  <c r="F70" i="1"/>
  <c r="AE6" i="1"/>
  <c r="AC70" i="1"/>
  <c r="M70" i="1"/>
  <c r="AE70" i="1" l="1"/>
  <c r="D51" i="4" l="1"/>
  <c r="F22" i="2"/>
  <c r="P22" i="2" l="1"/>
  <c r="I22" i="2"/>
  <c r="O22" i="2"/>
  <c r="G22" i="2" l="1"/>
  <c r="E16" i="4" l="1"/>
  <c r="B51" i="4" l="1"/>
  <c r="D16" i="4" l="1"/>
  <c r="C51" i="4" l="1"/>
  <c r="C16" i="4"/>
  <c r="E22" i="2" l="1"/>
  <c r="D22" i="2"/>
  <c r="B16" i="4" l="1"/>
</calcChain>
</file>

<file path=xl/comments1.xml><?xml version="1.0" encoding="utf-8"?>
<comments xmlns="http://schemas.openxmlformats.org/spreadsheetml/2006/main">
  <authors>
    <author>Clerk</author>
  </authors>
  <commentList>
    <comment ref="M3" authorId="0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To include annual and recurring costs of website </t>
        </r>
      </text>
    </comment>
  </commentList>
</comments>
</file>

<file path=xl/comments2.xml><?xml version="1.0" encoding="utf-8"?>
<comments xmlns="http://schemas.openxmlformats.org/spreadsheetml/2006/main">
  <authors>
    <author>Clerk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</commentList>
</comments>
</file>

<file path=xl/sharedStrings.xml><?xml version="1.0" encoding="utf-8"?>
<sst xmlns="http://schemas.openxmlformats.org/spreadsheetml/2006/main" count="383" uniqueCount="274">
  <si>
    <t>Administration</t>
  </si>
  <si>
    <t>Date</t>
  </si>
  <si>
    <t>Cheque</t>
  </si>
  <si>
    <t>Minute ref</t>
  </si>
  <si>
    <t>Payee</t>
  </si>
  <si>
    <t>Details</t>
  </si>
  <si>
    <t>Salary</t>
  </si>
  <si>
    <t>Travel</t>
  </si>
  <si>
    <t>Training</t>
  </si>
  <si>
    <t>Postage, phone, b/band, office allow</t>
  </si>
  <si>
    <t>Stationary, office supplies &amp; printing</t>
  </si>
  <si>
    <t>Insurance</t>
  </si>
  <si>
    <t>Audit</t>
  </si>
  <si>
    <t>Subscriptions</t>
  </si>
  <si>
    <t>Room hire</t>
  </si>
  <si>
    <t>Grants</t>
  </si>
  <si>
    <t>Section 137</t>
  </si>
  <si>
    <t>Levens Community Project</t>
  </si>
  <si>
    <t>Capital Expenditure</t>
  </si>
  <si>
    <t>Parish Election costs</t>
  </si>
  <si>
    <t>Maintenance and Repairs</t>
  </si>
  <si>
    <t>Woodland management + grass cutting</t>
  </si>
  <si>
    <t>Other Expenditure</t>
  </si>
  <si>
    <t>VAT</t>
  </si>
  <si>
    <t>Total</t>
  </si>
  <si>
    <t>Total bank reconciled</t>
  </si>
  <si>
    <t>Comment</t>
  </si>
  <si>
    <t>Levens Institute</t>
  </si>
  <si>
    <t>Village website</t>
  </si>
  <si>
    <t>Received from</t>
  </si>
  <si>
    <t>Precept</t>
  </si>
  <si>
    <t>Other Grants</t>
  </si>
  <si>
    <t>TOTAL</t>
  </si>
  <si>
    <t>Comments</t>
  </si>
  <si>
    <t>Budget</t>
  </si>
  <si>
    <t>Income</t>
  </si>
  <si>
    <t>Other grants</t>
  </si>
  <si>
    <t>Land and parking</t>
  </si>
  <si>
    <t>Transfer from Savin Brow Charity account</t>
  </si>
  <si>
    <t>VAT Refund</t>
  </si>
  <si>
    <t>Misc</t>
  </si>
  <si>
    <t xml:space="preserve">         Total income</t>
  </si>
  <si>
    <t>Expenditure</t>
  </si>
  <si>
    <t>Administration:</t>
  </si>
  <si>
    <t>Postage, phone, b/band, office allowance</t>
  </si>
  <si>
    <t>Stationery, office supplies &amp; printing</t>
  </si>
  <si>
    <t>Levens Community Project (LCP)</t>
  </si>
  <si>
    <t>LCP expenditure</t>
  </si>
  <si>
    <t>Levens Playing Fields</t>
  </si>
  <si>
    <t>S137: Levens Methodist Church PO Grant</t>
  </si>
  <si>
    <t>Defibrillator cabinet</t>
  </si>
  <si>
    <t>Miscellaneous Expenditure</t>
  </si>
  <si>
    <t>Land registration</t>
  </si>
  <si>
    <t>Maintenance &amp; Repairs</t>
  </si>
  <si>
    <t>Woodland management + grass cutting + winter salting</t>
  </si>
  <si>
    <t>Capital expenditure</t>
  </si>
  <si>
    <t>Total expenditure</t>
  </si>
  <si>
    <t>Income - Expenditure</t>
  </si>
  <si>
    <t>Date of Cheque</t>
  </si>
  <si>
    <t>Cheque No.</t>
  </si>
  <si>
    <t xml:space="preserve"> Budget</t>
  </si>
  <si>
    <t>LEVENS PARISH COUNCIL  - ANNUAL BUDGETS</t>
  </si>
  <si>
    <t>2017/18</t>
  </si>
  <si>
    <t xml:space="preserve">Precept </t>
  </si>
  <si>
    <t>Parish (Co Tax Support) Grant via SLDC</t>
  </si>
  <si>
    <t>SLDC Co. Tax Support Grant</t>
  </si>
  <si>
    <t>Website Costs</t>
  </si>
  <si>
    <t>Received to Bank</t>
  </si>
  <si>
    <t>Clerk's Salary</t>
  </si>
  <si>
    <t>Levens Parish Council - Receipts 2018-19</t>
  </si>
  <si>
    <t>2018-19 BUDGET</t>
  </si>
  <si>
    <t>Ring-fenced CCC Deposit</t>
  </si>
  <si>
    <t>SLDC</t>
  </si>
  <si>
    <t>Bland</t>
  </si>
  <si>
    <t>Bannister</t>
  </si>
  <si>
    <t>Land rent</t>
  </si>
  <si>
    <t>Farquhar</t>
  </si>
  <si>
    <t>2018/19</t>
  </si>
  <si>
    <t>Allotment Rent Levens Hall</t>
  </si>
  <si>
    <t>CALC</t>
  </si>
  <si>
    <t>Annual Subs</t>
  </si>
  <si>
    <t>M R Curry</t>
  </si>
  <si>
    <t>Allotment Rent</t>
  </si>
  <si>
    <t>Cllr D Rogerson</t>
  </si>
  <si>
    <t>Ring-fenced Funds</t>
  </si>
  <si>
    <t>CCC Ring Fenced Income</t>
  </si>
  <si>
    <t>Travel (Clerk &amp; others)</t>
  </si>
  <si>
    <t>Clerk's Salary Transfer from Charity</t>
  </si>
  <si>
    <t>Clerk's Salary Transfer from LCP</t>
  </si>
  <si>
    <t>Levens Parish Council - Payments 2018-19</t>
  </si>
  <si>
    <t xml:space="preserve">LCP: Grants &amp; Other Income </t>
  </si>
  <si>
    <t xml:space="preserve">LCP Grants </t>
  </si>
  <si>
    <t>Position at 31/03/19</t>
  </si>
  <si>
    <t>Totals</t>
  </si>
  <si>
    <t>A. Banks</t>
  </si>
  <si>
    <t>Refurb Village Benches</t>
  </si>
  <si>
    <t>Salary &amp; Expenses</t>
  </si>
  <si>
    <t>Room Hire - Parish Meeting</t>
  </si>
  <si>
    <t>Levens Estate</t>
  </si>
  <si>
    <t>Allotment Rent 2019/20</t>
  </si>
  <si>
    <t>Laminating pouches</t>
  </si>
  <si>
    <t>Jean Airey</t>
  </si>
  <si>
    <t>Internal Audit fee</t>
  </si>
  <si>
    <t>Treble3</t>
  </si>
  <si>
    <t>Website secondary hosting</t>
  </si>
  <si>
    <t>Info Commissioner</t>
  </si>
  <si>
    <t>GDPR Ann. Registration Fee</t>
  </si>
  <si>
    <t>CANCELLED</t>
  </si>
  <si>
    <t>Cheque Error</t>
  </si>
  <si>
    <t>Srimming, grass cutting etc</t>
  </si>
  <si>
    <t>Land Rent</t>
  </si>
  <si>
    <t>Precept &amp; Grant</t>
  </si>
  <si>
    <t>Land Rents 2x£25</t>
  </si>
  <si>
    <t>Salary &amp; Expenses June</t>
  </si>
  <si>
    <t>HMRC</t>
  </si>
  <si>
    <t>PAYE / NI</t>
  </si>
  <si>
    <t>Street lighting repairs etc</t>
  </si>
  <si>
    <t>Printing Plus</t>
  </si>
  <si>
    <t>June Newsletter</t>
  </si>
  <si>
    <t>Website costs</t>
  </si>
  <si>
    <t>A Banks</t>
  </si>
  <si>
    <t>Maintenance costs</t>
  </si>
  <si>
    <t>Website repair costs</t>
  </si>
  <si>
    <t>Cheque error</t>
  </si>
  <si>
    <t>GeoXphere Ltd</t>
  </si>
  <si>
    <t>Ann Subs Parish Online B4RN</t>
  </si>
  <si>
    <t>Mr S Read</t>
  </si>
  <si>
    <t>Lend Registry expenses Cotes</t>
  </si>
  <si>
    <t>H M Land Registry</t>
  </si>
  <si>
    <t>Land Registration fee</t>
  </si>
  <si>
    <t>Levens Community Proj</t>
  </si>
  <si>
    <t>Transfer grant &amp; Vat refund</t>
  </si>
  <si>
    <t>Thacker</t>
  </si>
  <si>
    <t>Salary refund from Project</t>
  </si>
  <si>
    <t>Community Project</t>
  </si>
  <si>
    <t xml:space="preserve">SLDC </t>
  </si>
  <si>
    <t>LIPs grant awarded to Project</t>
  </si>
  <si>
    <t>Land &amp; Parking</t>
  </si>
  <si>
    <t>Clerk Sal Xfer from LCP</t>
  </si>
  <si>
    <t>Xfer from Charity A/C</t>
  </si>
  <si>
    <t>Xfer from Savin B</t>
  </si>
  <si>
    <t>Xfer from Savin Brow</t>
  </si>
  <si>
    <t>S137: Remembrance Day Wreath</t>
  </si>
  <si>
    <t>Parish Election Costs</t>
  </si>
  <si>
    <t>SLDC: footway lighting</t>
  </si>
  <si>
    <t>SLDC Footway Lighting</t>
  </si>
  <si>
    <t>Parish Footway Lighting</t>
  </si>
  <si>
    <t>Parish Council streetlight maintenance</t>
  </si>
  <si>
    <t>Land Registration</t>
  </si>
  <si>
    <t>Ring-fenced funds</t>
  </si>
  <si>
    <t xml:space="preserve"> Salary Exes Sept</t>
  </si>
  <si>
    <t>PAYE / NI Q2</t>
  </si>
  <si>
    <t>Zurich Municipal</t>
  </si>
  <si>
    <t>Direct365</t>
  </si>
  <si>
    <t>Annual Insurance Premium</t>
  </si>
  <si>
    <t xml:space="preserve">Defibrillator supplies </t>
  </si>
  <si>
    <t>Grant via Cllr J Bland CCC</t>
  </si>
  <si>
    <t>Crook Parish Council</t>
  </si>
  <si>
    <t>1/4 share of SID repair costs</t>
  </si>
  <si>
    <t>Gt N Air Ambulance</t>
  </si>
  <si>
    <t xml:space="preserve">Grant </t>
  </si>
  <si>
    <t>Defibrillator Costs</t>
  </si>
  <si>
    <t>Oct/Nov Newsletter</t>
  </si>
  <si>
    <t>PKF Littlejohn</t>
  </si>
  <si>
    <t>Audit costs</t>
  </si>
  <si>
    <t>Grass cutting</t>
  </si>
  <si>
    <t>RICS</t>
  </si>
  <si>
    <t>R Atfield</t>
  </si>
  <si>
    <t>Wreath</t>
  </si>
  <si>
    <t>Refund of sums owing</t>
  </si>
  <si>
    <t>LIPs Grant for B4RN cabinet</t>
  </si>
  <si>
    <t xml:space="preserve">Greenbarnes </t>
  </si>
  <si>
    <t>Noticeboard</t>
  </si>
  <si>
    <t>Damson Design</t>
  </si>
  <si>
    <t>Credit note: refund PC Project payment</t>
  </si>
  <si>
    <t>D Rogerson</t>
  </si>
  <si>
    <t>Receipts from Xmas event</t>
  </si>
  <si>
    <t>Other</t>
  </si>
  <si>
    <t>Levens Methodist Church</t>
  </si>
  <si>
    <t>Room Hire - PC meetings</t>
  </si>
  <si>
    <t>Tech4</t>
  </si>
  <si>
    <t>Printer Toner</t>
  </si>
  <si>
    <t>Training / CPD</t>
  </si>
  <si>
    <t>Salary &amp; expenses October</t>
  </si>
  <si>
    <t>Salary &amp; Exes November</t>
  </si>
  <si>
    <t>Salary &amp; Exes December</t>
  </si>
  <si>
    <t>PAYE / NI Q3</t>
  </si>
  <si>
    <t>Training / CPD Manange Trees</t>
  </si>
  <si>
    <t>B4RN</t>
  </si>
  <si>
    <t>LIPs Grant from SLDC</t>
  </si>
  <si>
    <t>Salary &amp; Expenseses January</t>
  </si>
  <si>
    <t>Training - Planning System</t>
  </si>
  <si>
    <t>Levens Charity</t>
  </si>
  <si>
    <t>VAT Refund SIDs</t>
  </si>
  <si>
    <t>Annual Mtnce Grant</t>
  </si>
  <si>
    <t>Ann Grant for Post Office</t>
  </si>
  <si>
    <t>Grant from Xmas Event</t>
  </si>
  <si>
    <t>Error on Cheque</t>
  </si>
  <si>
    <t>Levens Good Neighbours</t>
  </si>
  <si>
    <t>Levens CE School</t>
  </si>
  <si>
    <t>Salary / Exes Feb 2020</t>
  </si>
  <si>
    <t>SWVMA</t>
  </si>
  <si>
    <t>Road Gritting Partnership</t>
  </si>
  <si>
    <t>Feb / Mar N'letter</t>
  </si>
  <si>
    <t>S Doddrell</t>
  </si>
  <si>
    <t xml:space="preserve">Agreed reimb Exes for B4RN </t>
  </si>
  <si>
    <t>Windermere Lights</t>
  </si>
  <si>
    <t>Grant from CCC Funds</t>
  </si>
  <si>
    <t>127/18b.v</t>
  </si>
  <si>
    <t>09/19b.i</t>
  </si>
  <si>
    <t>09/19b.ii</t>
  </si>
  <si>
    <t>09/19b.iii</t>
  </si>
  <si>
    <t>09/19b.iv</t>
  </si>
  <si>
    <t>09/19b.v</t>
  </si>
  <si>
    <t>21/19a.i</t>
  </si>
  <si>
    <t>21/19a.ii</t>
  </si>
  <si>
    <t>21/19a.iii</t>
  </si>
  <si>
    <t>21/19a.vi</t>
  </si>
  <si>
    <t>21/19a.viii</t>
  </si>
  <si>
    <t>22/19b.i</t>
  </si>
  <si>
    <t>22/19b.ii</t>
  </si>
  <si>
    <t>22/19b.iii</t>
  </si>
  <si>
    <t>22/19b.iv</t>
  </si>
  <si>
    <t>22/19b.v</t>
  </si>
  <si>
    <t>37/19b.i</t>
  </si>
  <si>
    <t>37/19b.ii</t>
  </si>
  <si>
    <t>37/19b.iii</t>
  </si>
  <si>
    <t>37/19b.iv</t>
  </si>
  <si>
    <t>37/19b.v</t>
  </si>
  <si>
    <t>50/19b.i</t>
  </si>
  <si>
    <t>50/19b.ii</t>
  </si>
  <si>
    <t>50/19b.iii</t>
  </si>
  <si>
    <t>50/19b.iv</t>
  </si>
  <si>
    <t>50/19c.iv</t>
  </si>
  <si>
    <t>50/19b.v</t>
  </si>
  <si>
    <t>66/19b.i</t>
  </si>
  <si>
    <t>66/19b.ii</t>
  </si>
  <si>
    <t>66/19b.iii</t>
  </si>
  <si>
    <t>66/19b.iv</t>
  </si>
  <si>
    <t>66/19b.v</t>
  </si>
  <si>
    <t>66/19b.vi</t>
  </si>
  <si>
    <t>66/19b.vii</t>
  </si>
  <si>
    <t>66/19b.viii</t>
  </si>
  <si>
    <t>81/19b.i</t>
  </si>
  <si>
    <t>81/19b.ii</t>
  </si>
  <si>
    <t>81/19b.iii</t>
  </si>
  <si>
    <t>81/19b.iv</t>
  </si>
  <si>
    <t>81/19b.v</t>
  </si>
  <si>
    <t>81/19b.vi</t>
  </si>
  <si>
    <t>81/19</t>
  </si>
  <si>
    <t>93/19b.i</t>
  </si>
  <si>
    <t>93/19b.ii</t>
  </si>
  <si>
    <t>93/19b.iii</t>
  </si>
  <si>
    <t>93/19b.iv</t>
  </si>
  <si>
    <t>93/19b.v</t>
  </si>
  <si>
    <t>93/19b.vi</t>
  </si>
  <si>
    <t>108/19b.i</t>
  </si>
  <si>
    <t>108/19b.ii</t>
  </si>
  <si>
    <t>108/19b.iii</t>
  </si>
  <si>
    <t>108/19b.iv</t>
  </si>
  <si>
    <t>108/19b.v</t>
  </si>
  <si>
    <t>38/19e.iii</t>
  </si>
  <si>
    <t>56/19</t>
  </si>
  <si>
    <t>Salary Exes July &amp; August</t>
  </si>
  <si>
    <t>Email Ag 15/4</t>
  </si>
  <si>
    <t>NorthWest Electricity</t>
  </si>
  <si>
    <t>Wayleave payment</t>
  </si>
  <si>
    <t>Members Budget Grant</t>
  </si>
  <si>
    <t>2xClerk's allwce &amp; r'fund grant to B4RN</t>
  </si>
  <si>
    <t xml:space="preserve"> J Ritchie</t>
  </si>
  <si>
    <t>2020 Allotment Rent</t>
  </si>
  <si>
    <t>Budget 2019/20</t>
  </si>
  <si>
    <t>Battye / Morgan</t>
  </si>
  <si>
    <t>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</si>
</sst>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£&quot;* #,##0.00_);_(&quot;£&quot;* \(#,##0.00\);_(&quot;£&quot;* &quot;-&quot;??_);_(@_)"/>
    <numFmt numFmtId="165" formatCode="_(* #,##0_);_(* \(#,##0\);_(* &quot;-&quot;_);_(@_)"/>
    <numFmt numFmtId="166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9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6"/>
      <color theme="9" tint="-0.499984740745262"/>
      <name val="Arial"/>
      <family val="2"/>
    </font>
    <font>
      <sz val="16"/>
      <name val="Arial"/>
      <family val="2"/>
    </font>
    <font>
      <sz val="16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9">
    <xf numFmtId="0" fontId="0" fillId="0" borderId="0" xfId="0"/>
    <xf numFmtId="0" fontId="2" fillId="0" borderId="9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3" borderId="0" xfId="1" applyFont="1" applyFill="1" applyAlignment="1">
      <alignment horizontal="center" vertical="center" wrapText="1"/>
    </xf>
    <xf numFmtId="0" fontId="1" fillId="0" borderId="0" xfId="1" applyFill="1" applyBorder="1"/>
    <xf numFmtId="14" fontId="8" fillId="4" borderId="5" xfId="1" applyNumberFormat="1" applyFont="1" applyFill="1" applyBorder="1" applyAlignment="1">
      <alignment horizontal="center"/>
    </xf>
    <xf numFmtId="0" fontId="8" fillId="4" borderId="7" xfId="1" applyFont="1" applyFill="1" applyBorder="1" applyAlignment="1">
      <alignment horizontal="center"/>
    </xf>
    <xf numFmtId="0" fontId="8" fillId="4" borderId="8" xfId="1" applyFont="1" applyFill="1" applyBorder="1" applyAlignment="1">
      <alignment horizont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/>
    <xf numFmtId="0" fontId="5" fillId="0" borderId="11" xfId="1" applyFont="1" applyBorder="1"/>
    <xf numFmtId="0" fontId="4" fillId="4" borderId="9" xfId="1" applyFont="1" applyFill="1" applyBorder="1"/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left"/>
    </xf>
    <xf numFmtId="0" fontId="10" fillId="4" borderId="9" xfId="1" applyFont="1" applyFill="1" applyBorder="1"/>
    <xf numFmtId="0" fontId="9" fillId="0" borderId="9" xfId="1" applyFont="1" applyBorder="1" applyAlignment="1">
      <alignment horizontal="left"/>
    </xf>
    <xf numFmtId="0" fontId="8" fillId="0" borderId="12" xfId="1" applyFont="1" applyBorder="1"/>
    <xf numFmtId="0" fontId="5" fillId="0" borderId="9" xfId="1" applyFont="1" applyBorder="1"/>
    <xf numFmtId="0" fontId="4" fillId="4" borderId="9" xfId="1" applyFont="1" applyFill="1" applyBorder="1" applyAlignment="1">
      <alignment horizontal="left"/>
    </xf>
    <xf numFmtId="0" fontId="2" fillId="5" borderId="10" xfId="1" applyFont="1" applyFill="1" applyBorder="1"/>
    <xf numFmtId="0" fontId="1" fillId="0" borderId="0" xfId="1"/>
    <xf numFmtId="4" fontId="4" fillId="0" borderId="0" xfId="1" applyNumberFormat="1" applyFont="1"/>
    <xf numFmtId="4" fontId="0" fillId="0" borderId="0" xfId="0" applyNumberFormat="1"/>
    <xf numFmtId="4" fontId="2" fillId="0" borderId="9" xfId="1" applyNumberFormat="1" applyFont="1" applyBorder="1"/>
    <xf numFmtId="0" fontId="13" fillId="5" borderId="9" xfId="1" applyFont="1" applyFill="1" applyBorder="1"/>
    <xf numFmtId="0" fontId="6" fillId="0" borderId="11" xfId="1" applyFont="1" applyBorder="1"/>
    <xf numFmtId="0" fontId="15" fillId="0" borderId="13" xfId="1" applyFont="1" applyBorder="1"/>
    <xf numFmtId="0" fontId="16" fillId="0" borderId="0" xfId="0" applyFont="1"/>
    <xf numFmtId="0" fontId="17" fillId="0" borderId="0" xfId="0" applyFont="1"/>
    <xf numFmtId="4" fontId="2" fillId="5" borderId="10" xfId="1" applyNumberFormat="1" applyFont="1" applyFill="1" applyBorder="1"/>
    <xf numFmtId="4" fontId="14" fillId="0" borderId="0" xfId="1" applyNumberFormat="1" applyFont="1" applyFill="1" applyBorder="1" applyAlignment="1">
      <alignment vertical="center"/>
    </xf>
    <xf numFmtId="4" fontId="17" fillId="0" borderId="0" xfId="0" applyNumberFormat="1" applyFont="1"/>
    <xf numFmtId="4" fontId="14" fillId="0" borderId="0" xfId="1" applyNumberFormat="1" applyFont="1" applyFill="1" applyBorder="1"/>
    <xf numFmtId="165" fontId="14" fillId="5" borderId="9" xfId="1" applyNumberFormat="1" applyFont="1" applyFill="1" applyBorder="1"/>
    <xf numFmtId="165" fontId="14" fillId="4" borderId="9" xfId="1" applyNumberFormat="1" applyFont="1" applyFill="1" applyBorder="1"/>
    <xf numFmtId="4" fontId="18" fillId="0" borderId="0" xfId="0" applyNumberFormat="1" applyFont="1"/>
    <xf numFmtId="4" fontId="9" fillId="0" borderId="0" xfId="0" applyNumberFormat="1" applyFont="1"/>
    <xf numFmtId="49" fontId="1" fillId="0" borderId="9" xfId="1" applyNumberFormat="1" applyFont="1" applyBorder="1" applyAlignment="1">
      <alignment horizontal="left"/>
    </xf>
    <xf numFmtId="14" fontId="1" fillId="0" borderId="9" xfId="1" applyNumberFormat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/>
    </xf>
    <xf numFmtId="0" fontId="21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9" xfId="1" applyFont="1" applyBorder="1" applyAlignment="1">
      <alignment horizontal="left"/>
    </xf>
    <xf numFmtId="4" fontId="22" fillId="0" borderId="0" xfId="0" applyNumberFormat="1" applyFont="1"/>
    <xf numFmtId="4" fontId="1" fillId="0" borderId="9" xfId="1" applyNumberFormat="1" applyFont="1" applyBorder="1"/>
    <xf numFmtId="4" fontId="1" fillId="0" borderId="9" xfId="1" applyNumberFormat="1" applyFont="1" applyFill="1" applyBorder="1"/>
    <xf numFmtId="4" fontId="19" fillId="0" borderId="0" xfId="0" applyNumberFormat="1" applyFont="1"/>
    <xf numFmtId="4" fontId="2" fillId="0" borderId="0" xfId="1" applyNumberFormat="1" applyFont="1"/>
    <xf numFmtId="4" fontId="1" fillId="0" borderId="9" xfId="1" applyNumberFormat="1" applyFont="1" applyFill="1" applyBorder="1" applyAlignment="1">
      <alignment horizontal="left"/>
    </xf>
    <xf numFmtId="0" fontId="22" fillId="0" borderId="0" xfId="0" applyFont="1"/>
    <xf numFmtId="4" fontId="1" fillId="0" borderId="0" xfId="1" applyNumberFormat="1" applyFont="1"/>
    <xf numFmtId="4" fontId="4" fillId="0" borderId="9" xfId="1" applyNumberFormat="1" applyFont="1" applyFill="1" applyBorder="1" applyAlignment="1">
      <alignment horizontal="left"/>
    </xf>
    <xf numFmtId="4" fontId="1" fillId="0" borderId="0" xfId="1" applyNumberFormat="1" applyFont="1" applyBorder="1" applyAlignment="1">
      <alignment horizontal="center"/>
    </xf>
    <xf numFmtId="4" fontId="1" fillId="0" borderId="0" xfId="1" applyNumberFormat="1" applyFont="1" applyBorder="1" applyAlignment="1">
      <alignment horizontal="left"/>
    </xf>
    <xf numFmtId="4" fontId="1" fillId="0" borderId="0" xfId="1" applyNumberFormat="1" applyFont="1" applyBorder="1"/>
    <xf numFmtId="4" fontId="1" fillId="6" borderId="0" xfId="1" applyNumberFormat="1" applyFont="1" applyFill="1" applyBorder="1"/>
    <xf numFmtId="4" fontId="23" fillId="0" borderId="0" xfId="0" applyNumberFormat="1" applyFont="1"/>
    <xf numFmtId="4" fontId="8" fillId="0" borderId="0" xfId="0" applyNumberFormat="1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9" xfId="1" applyFont="1" applyBorder="1"/>
    <xf numFmtId="0" fontId="24" fillId="0" borderId="0" xfId="0" applyFont="1"/>
    <xf numFmtId="4" fontId="10" fillId="0" borderId="0" xfId="0" applyNumberFormat="1" applyFont="1"/>
    <xf numFmtId="4" fontId="4" fillId="0" borderId="9" xfId="1" applyNumberFormat="1" applyFont="1" applyFill="1" applyBorder="1"/>
    <xf numFmtId="4" fontId="4" fillId="0" borderId="9" xfId="1" applyNumberFormat="1" applyFont="1" applyBorder="1"/>
    <xf numFmtId="0" fontId="1" fillId="0" borderId="9" xfId="1" applyFont="1" applyBorder="1" applyAlignment="1">
      <alignment vertical="center" wrapText="1"/>
    </xf>
    <xf numFmtId="4" fontId="5" fillId="6" borderId="10" xfId="1" applyNumberFormat="1" applyFont="1" applyFill="1" applyBorder="1"/>
    <xf numFmtId="4" fontId="24" fillId="0" borderId="0" xfId="0" applyNumberFormat="1" applyFont="1"/>
    <xf numFmtId="4" fontId="1" fillId="0" borderId="0" xfId="0" applyNumberFormat="1" applyFont="1"/>
    <xf numFmtId="4" fontId="1" fillId="0" borderId="0" xfId="1" applyNumberFormat="1" applyFont="1" applyFill="1" applyBorder="1"/>
    <xf numFmtId="4" fontId="2" fillId="6" borderId="0" xfId="1" applyNumberFormat="1" applyFont="1" applyFill="1"/>
    <xf numFmtId="4" fontId="4" fillId="6" borderId="0" xfId="1" applyNumberFormat="1" applyFont="1" applyFill="1"/>
    <xf numFmtId="14" fontId="9" fillId="0" borderId="0" xfId="0" applyNumberFormat="1" applyFont="1" applyAlignment="1">
      <alignment horizontal="left" vertical="top"/>
    </xf>
    <xf numFmtId="14" fontId="1" fillId="0" borderId="9" xfId="1" applyNumberFormat="1" applyFont="1" applyFill="1" applyBorder="1" applyAlignment="1">
      <alignment horizontal="left" vertical="top"/>
    </xf>
    <xf numFmtId="14" fontId="1" fillId="0" borderId="6" xfId="1" applyNumberFormat="1" applyFont="1" applyFill="1" applyBorder="1" applyAlignment="1">
      <alignment horizontal="left" vertical="top"/>
    </xf>
    <xf numFmtId="14" fontId="4" fillId="0" borderId="6" xfId="1" applyNumberFormat="1" applyFont="1" applyFill="1" applyBorder="1" applyAlignment="1">
      <alignment horizontal="left" vertical="top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25" fillId="2" borderId="2" xfId="1" applyFont="1" applyFill="1" applyBorder="1" applyAlignment="1">
      <alignment horizontal="center" vertical="center" wrapText="1"/>
    </xf>
    <xf numFmtId="1" fontId="25" fillId="2" borderId="2" xfId="1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 wrapText="1"/>
    </xf>
    <xf numFmtId="164" fontId="25" fillId="2" borderId="5" xfId="1" applyNumberFormat="1" applyFont="1" applyFill="1" applyBorder="1" applyAlignment="1">
      <alignment horizontal="center" vertical="center" wrapText="1"/>
    </xf>
    <xf numFmtId="164" fontId="25" fillId="2" borderId="2" xfId="1" applyNumberFormat="1" applyFont="1" applyFill="1" applyBorder="1" applyAlignment="1">
      <alignment horizontal="center" vertical="center" wrapText="1"/>
    </xf>
    <xf numFmtId="164" fontId="25" fillId="2" borderId="4" xfId="1" applyNumberFormat="1" applyFont="1" applyFill="1" applyBorder="1" applyAlignment="1">
      <alignment horizontal="center" vertical="center" wrapText="1"/>
    </xf>
    <xf numFmtId="164" fontId="26" fillId="3" borderId="1" xfId="1" applyNumberFormat="1" applyFont="1" applyFill="1" applyBorder="1" applyAlignment="1">
      <alignment horizontal="center" vertical="center" wrapText="1"/>
    </xf>
    <xf numFmtId="14" fontId="27" fillId="0" borderId="9" xfId="1" applyNumberFormat="1" applyFont="1" applyFill="1" applyBorder="1" applyAlignment="1">
      <alignment horizontal="left"/>
    </xf>
    <xf numFmtId="1" fontId="27" fillId="0" borderId="9" xfId="1" applyNumberFormat="1" applyFont="1" applyBorder="1" applyAlignment="1">
      <alignment horizontal="center"/>
    </xf>
    <xf numFmtId="49" fontId="27" fillId="0" borderId="9" xfId="1" applyNumberFormat="1" applyFont="1" applyBorder="1" applyAlignment="1">
      <alignment horizontal="left"/>
    </xf>
    <xf numFmtId="0" fontId="27" fillId="0" borderId="9" xfId="1" applyFont="1" applyFill="1" applyBorder="1" applyAlignment="1">
      <alignment horizontal="left"/>
    </xf>
    <xf numFmtId="164" fontId="27" fillId="0" borderId="9" xfId="1" applyNumberFormat="1" applyFont="1" applyBorder="1"/>
    <xf numFmtId="164" fontId="27" fillId="0" borderId="6" xfId="1" applyNumberFormat="1" applyFont="1" applyFill="1" applyBorder="1"/>
    <xf numFmtId="164" fontId="27" fillId="0" borderId="9" xfId="1" applyNumberFormat="1" applyFont="1" applyFill="1" applyBorder="1"/>
    <xf numFmtId="164" fontId="27" fillId="0" borderId="6" xfId="1" applyNumberFormat="1" applyFont="1" applyBorder="1"/>
    <xf numFmtId="0" fontId="28" fillId="0" borderId="0" xfId="0" applyFont="1"/>
    <xf numFmtId="49" fontId="27" fillId="0" borderId="9" xfId="1" applyNumberFormat="1" applyFont="1" applyFill="1" applyBorder="1" applyAlignment="1">
      <alignment horizontal="left"/>
    </xf>
    <xf numFmtId="164" fontId="27" fillId="0" borderId="0" xfId="1" applyNumberFormat="1" applyFont="1" applyBorder="1"/>
    <xf numFmtId="164" fontId="27" fillId="6" borderId="0" xfId="1" applyNumberFormat="1" applyFont="1" applyFill="1"/>
    <xf numFmtId="14" fontId="29" fillId="0" borderId="0" xfId="0" applyNumberFormat="1" applyFont="1" applyAlignment="1">
      <alignment horizontal="left"/>
    </xf>
    <xf numFmtId="1" fontId="27" fillId="0" borderId="9" xfId="1" applyNumberFormat="1" applyFont="1" applyFill="1" applyBorder="1" applyAlignment="1">
      <alignment horizontal="center"/>
    </xf>
    <xf numFmtId="4" fontId="29" fillId="0" borderId="0" xfId="0" applyNumberFormat="1" applyFont="1"/>
    <xf numFmtId="4" fontId="27" fillId="0" borderId="9" xfId="1" applyNumberFormat="1" applyFont="1" applyBorder="1"/>
    <xf numFmtId="4" fontId="27" fillId="0" borderId="6" xfId="1" applyNumberFormat="1" applyFont="1" applyBorder="1"/>
    <xf numFmtId="49" fontId="27" fillId="0" borderId="11" xfId="1" applyNumberFormat="1" applyFont="1" applyBorder="1" applyAlignment="1">
      <alignment horizontal="left"/>
    </xf>
    <xf numFmtId="0" fontId="27" fillId="0" borderId="11" xfId="1" applyFont="1" applyFill="1" applyBorder="1" applyAlignment="1">
      <alignment horizontal="left"/>
    </xf>
    <xf numFmtId="4" fontId="27" fillId="0" borderId="11" xfId="1" applyNumberFormat="1" applyFont="1" applyBorder="1"/>
    <xf numFmtId="4" fontId="25" fillId="0" borderId="2" xfId="1" applyNumberFormat="1" applyFont="1" applyFill="1" applyBorder="1" applyAlignment="1">
      <alignment horizontal="left"/>
    </xf>
    <xf numFmtId="4" fontId="25" fillId="0" borderId="2" xfId="1" applyNumberFormat="1" applyFont="1" applyFill="1" applyBorder="1" applyAlignment="1">
      <alignment horizontal="center"/>
    </xf>
    <xf numFmtId="4" fontId="25" fillId="0" borderId="2" xfId="1" applyNumberFormat="1" applyFont="1" applyFill="1" applyBorder="1"/>
    <xf numFmtId="4" fontId="25" fillId="0" borderId="14" xfId="1" applyNumberFormat="1" applyFont="1" applyFill="1" applyBorder="1"/>
    <xf numFmtId="4" fontId="25" fillId="0" borderId="2" xfId="1" applyNumberFormat="1" applyFont="1" applyFill="1" applyBorder="1" applyAlignment="1">
      <alignment horizontal="right"/>
    </xf>
    <xf numFmtId="4" fontId="25" fillId="0" borderId="0" xfId="1" applyNumberFormat="1" applyFont="1" applyFill="1" applyBorder="1"/>
    <xf numFmtId="4" fontId="30" fillId="0" borderId="0" xfId="0" applyNumberFormat="1" applyFont="1"/>
    <xf numFmtId="4" fontId="25" fillId="0" borderId="2" xfId="1" applyNumberFormat="1" applyFont="1" applyBorder="1"/>
    <xf numFmtId="4" fontId="25" fillId="0" borderId="0" xfId="1" applyNumberFormat="1" applyFont="1"/>
    <xf numFmtId="4" fontId="25" fillId="0" borderId="0" xfId="1" applyNumberFormat="1" applyFont="1" applyAlignment="1">
      <alignment horizontal="center"/>
    </xf>
    <xf numFmtId="4" fontId="25" fillId="0" borderId="0" xfId="1" applyNumberFormat="1" applyFont="1" applyAlignment="1">
      <alignment horizontal="right"/>
    </xf>
    <xf numFmtId="4" fontId="25" fillId="0" borderId="0" xfId="1" applyNumberFormat="1" applyFont="1" applyFill="1" applyBorder="1" applyAlignment="1">
      <alignment horizontal="right"/>
    </xf>
    <xf numFmtId="164" fontId="27" fillId="0" borderId="0" xfId="1" applyNumberFormat="1" applyFont="1" applyFill="1" applyBorder="1"/>
    <xf numFmtId="164" fontId="27" fillId="0" borderId="9" xfId="1" applyNumberFormat="1" applyFont="1" applyFill="1" applyBorder="1"/>
    <xf numFmtId="164" fontId="27" fillId="0" borderId="11" xfId="1" applyNumberFormat="1" applyFont="1" applyFill="1" applyBorder="1"/>
    <xf numFmtId="164" fontId="29" fillId="0" borderId="0" xfId="0" applyNumberFormat="1" applyFont="1"/>
    <xf numFmtId="0" fontId="20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25" fillId="4" borderId="1" xfId="1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76"/>
  <sheetViews>
    <sheetView tabSelected="1" zoomScale="53" zoomScaleNormal="53" workbookViewId="0">
      <selection activeCell="A6" sqref="A6:XFD6"/>
    </sheetView>
  </sheetViews>
  <sheetFormatPr defaultRowHeight="15" x14ac:dyDescent="0.25"/>
  <cols>
    <col min="1" max="2" width="16.5703125" customWidth="1"/>
    <col min="3" max="3" width="20.5703125" customWidth="1"/>
    <col min="4" max="4" width="36" customWidth="1"/>
    <col min="5" max="5" width="41.7109375" customWidth="1"/>
    <col min="6" max="6" width="14.5703125" customWidth="1"/>
    <col min="7" max="7" width="12.7109375" customWidth="1"/>
    <col min="8" max="8" width="14.28515625" customWidth="1"/>
    <col min="9" max="9" width="14.42578125" customWidth="1"/>
    <col min="10" max="10" width="17.5703125" customWidth="1"/>
    <col min="11" max="11" width="16.42578125" customWidth="1"/>
    <col min="12" max="12" width="17.42578125" customWidth="1"/>
    <col min="13" max="13" width="18.28515625" customWidth="1"/>
    <col min="14" max="15" width="15.7109375" customWidth="1"/>
    <col min="16" max="16" width="16" customWidth="1"/>
    <col min="17" max="17" width="14.140625" customWidth="1"/>
    <col min="18" max="18" width="18.5703125" customWidth="1"/>
    <col min="19" max="19" width="19.42578125" customWidth="1"/>
    <col min="20" max="20" width="15.42578125" customWidth="1"/>
    <col min="21" max="21" width="17.42578125" customWidth="1"/>
    <col min="22" max="22" width="17.140625" customWidth="1"/>
    <col min="23" max="23" width="17.85546875" customWidth="1"/>
    <col min="24" max="24" width="19" customWidth="1"/>
    <col min="25" max="25" width="18.42578125" customWidth="1"/>
    <col min="26" max="26" width="19.42578125" customWidth="1"/>
    <col min="27" max="27" width="18.28515625" customWidth="1"/>
    <col min="28" max="28" width="16.5703125" customWidth="1"/>
    <col min="29" max="29" width="18.140625" customWidth="1"/>
    <col min="30" max="30" width="16" customWidth="1"/>
    <col min="31" max="31" width="19.42578125" customWidth="1"/>
    <col min="32" max="32" width="19.140625" customWidth="1"/>
    <col min="33" max="33" width="10.85546875" customWidth="1"/>
  </cols>
  <sheetData>
    <row r="1" spans="1:33" s="43" customFormat="1" ht="26.25" x14ac:dyDescent="0.4">
      <c r="A1" s="123" t="s">
        <v>89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41"/>
      <c r="AG1" s="42"/>
    </row>
    <row r="2" spans="1:33" ht="32.25" customHeight="1" thickBot="1" x14ac:dyDescent="0.3">
      <c r="A2" s="60"/>
      <c r="B2" s="61"/>
      <c r="C2" s="61"/>
      <c r="D2" s="61"/>
      <c r="E2" s="61"/>
      <c r="F2" s="125" t="s">
        <v>0</v>
      </c>
      <c r="G2" s="125"/>
      <c r="H2" s="125"/>
      <c r="I2" s="125"/>
      <c r="J2" s="125"/>
      <c r="K2" s="125"/>
      <c r="L2" s="125"/>
      <c r="M2" s="125"/>
      <c r="N2" s="125"/>
      <c r="O2" s="125"/>
      <c r="P2" s="61"/>
      <c r="Q2" s="61"/>
      <c r="R2" s="61"/>
      <c r="S2" s="61"/>
      <c r="T2" s="61"/>
      <c r="U2" s="61"/>
      <c r="V2" s="61"/>
      <c r="W2" s="61"/>
      <c r="X2" s="61"/>
      <c r="Y2" s="78"/>
      <c r="Z2" s="78"/>
      <c r="AA2" s="79"/>
      <c r="AB2" s="61"/>
      <c r="AC2" s="61"/>
      <c r="AD2" s="61"/>
      <c r="AE2" s="61"/>
      <c r="AF2" s="6"/>
      <c r="AG2" s="22"/>
    </row>
    <row r="3" spans="1:33" ht="153.75" customHeight="1" thickBot="1" x14ac:dyDescent="0.3">
      <c r="A3" s="80" t="s">
        <v>58</v>
      </c>
      <c r="B3" s="81" t="s">
        <v>59</v>
      </c>
      <c r="C3" s="80" t="s">
        <v>3</v>
      </c>
      <c r="D3" s="80" t="s">
        <v>4</v>
      </c>
      <c r="E3" s="82" t="s">
        <v>5</v>
      </c>
      <c r="F3" s="83" t="s">
        <v>6</v>
      </c>
      <c r="G3" s="83" t="s">
        <v>7</v>
      </c>
      <c r="H3" s="83" t="s">
        <v>8</v>
      </c>
      <c r="I3" s="83" t="s">
        <v>9</v>
      </c>
      <c r="J3" s="83" t="s">
        <v>10</v>
      </c>
      <c r="K3" s="83" t="s">
        <v>11</v>
      </c>
      <c r="L3" s="83" t="s">
        <v>12</v>
      </c>
      <c r="M3" s="83" t="s">
        <v>13</v>
      </c>
      <c r="N3" s="83" t="s">
        <v>66</v>
      </c>
      <c r="O3" s="83" t="s">
        <v>14</v>
      </c>
      <c r="P3" s="84" t="s">
        <v>15</v>
      </c>
      <c r="Q3" s="84" t="s">
        <v>16</v>
      </c>
      <c r="R3" s="84" t="s">
        <v>17</v>
      </c>
      <c r="S3" s="84" t="s">
        <v>18</v>
      </c>
      <c r="T3" s="84" t="s">
        <v>19</v>
      </c>
      <c r="U3" s="84" t="s">
        <v>20</v>
      </c>
      <c r="V3" s="84" t="s">
        <v>21</v>
      </c>
      <c r="W3" s="84" t="s">
        <v>82</v>
      </c>
      <c r="X3" s="84" t="s">
        <v>145</v>
      </c>
      <c r="Y3" s="84" t="s">
        <v>146</v>
      </c>
      <c r="Z3" s="84" t="s">
        <v>148</v>
      </c>
      <c r="AA3" s="84" t="s">
        <v>161</v>
      </c>
      <c r="AB3" s="84" t="s">
        <v>22</v>
      </c>
      <c r="AC3" s="84" t="s">
        <v>84</v>
      </c>
      <c r="AD3" s="84" t="s">
        <v>23</v>
      </c>
      <c r="AE3" s="85" t="s">
        <v>24</v>
      </c>
      <c r="AF3" s="86" t="s">
        <v>25</v>
      </c>
      <c r="AG3" s="4" t="s">
        <v>26</v>
      </c>
    </row>
    <row r="4" spans="1:33" ht="20.25" x14ac:dyDescent="0.3">
      <c r="A4" s="87">
        <v>43564</v>
      </c>
      <c r="B4" s="88">
        <v>101094</v>
      </c>
      <c r="C4" s="89" t="s">
        <v>208</v>
      </c>
      <c r="D4" s="89" t="s">
        <v>79</v>
      </c>
      <c r="E4" s="90" t="s">
        <v>80</v>
      </c>
      <c r="F4" s="91"/>
      <c r="G4" s="91"/>
      <c r="H4" s="91"/>
      <c r="I4" s="91"/>
      <c r="J4" s="92"/>
      <c r="K4" s="91"/>
      <c r="L4" s="91"/>
      <c r="M4" s="91">
        <v>225.48</v>
      </c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3">
        <v>225.48</v>
      </c>
      <c r="AF4" s="93">
        <v>225.48</v>
      </c>
    </row>
    <row r="5" spans="1:33" ht="20.25" x14ac:dyDescent="0.3">
      <c r="A5" s="87">
        <v>43599</v>
      </c>
      <c r="B5" s="88">
        <v>101095</v>
      </c>
      <c r="C5" s="89" t="s">
        <v>209</v>
      </c>
      <c r="D5" s="89" t="s">
        <v>94</v>
      </c>
      <c r="E5" s="90" t="s">
        <v>95</v>
      </c>
      <c r="F5" s="91"/>
      <c r="G5" s="91"/>
      <c r="H5" s="91"/>
      <c r="I5" s="91"/>
      <c r="J5" s="92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>
        <v>816</v>
      </c>
      <c r="AD5" s="91"/>
      <c r="AE5" s="93">
        <v>816</v>
      </c>
      <c r="AF5" s="93">
        <v>816</v>
      </c>
    </row>
    <row r="6" spans="1:33" ht="20.25" x14ac:dyDescent="0.3">
      <c r="A6" s="87">
        <v>43599</v>
      </c>
      <c r="B6" s="88">
        <v>101096</v>
      </c>
      <c r="C6" s="89" t="s">
        <v>210</v>
      </c>
      <c r="D6" s="89" t="s">
        <v>81</v>
      </c>
      <c r="E6" s="90" t="s">
        <v>96</v>
      </c>
      <c r="F6" s="91">
        <v>523.01</v>
      </c>
      <c r="G6" s="91">
        <v>13</v>
      </c>
      <c r="H6" s="91"/>
      <c r="I6" s="91">
        <v>15.72</v>
      </c>
      <c r="J6" s="92">
        <v>18.98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3">
        <f>SUM(F6:AD6)</f>
        <v>570.71</v>
      </c>
      <c r="AF6" s="93">
        <f>SUM(G6:AE6)</f>
        <v>618.41000000000008</v>
      </c>
    </row>
    <row r="7" spans="1:33" ht="20.25" x14ac:dyDescent="0.3">
      <c r="A7" s="87">
        <v>43599</v>
      </c>
      <c r="B7" s="88">
        <v>101097</v>
      </c>
      <c r="C7" s="89" t="s">
        <v>211</v>
      </c>
      <c r="D7" s="89" t="s">
        <v>27</v>
      </c>
      <c r="E7" s="90" t="s">
        <v>97</v>
      </c>
      <c r="F7" s="91"/>
      <c r="G7" s="91"/>
      <c r="H7" s="91"/>
      <c r="I7" s="91"/>
      <c r="J7" s="92"/>
      <c r="K7" s="91"/>
      <c r="L7" s="91"/>
      <c r="M7" s="91"/>
      <c r="N7" s="91"/>
      <c r="O7" s="91">
        <v>15</v>
      </c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3">
        <v>15</v>
      </c>
      <c r="AF7" s="93">
        <v>15</v>
      </c>
    </row>
    <row r="8" spans="1:33" ht="20.25" x14ac:dyDescent="0.3">
      <c r="A8" s="87">
        <v>43599</v>
      </c>
      <c r="B8" s="88">
        <v>101098</v>
      </c>
      <c r="C8" s="89" t="s">
        <v>212</v>
      </c>
      <c r="D8" s="89" t="s">
        <v>98</v>
      </c>
      <c r="E8" s="90" t="s">
        <v>99</v>
      </c>
      <c r="F8" s="91"/>
      <c r="G8" s="91"/>
      <c r="H8" s="91"/>
      <c r="I8" s="91"/>
      <c r="J8" s="92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>
        <v>315</v>
      </c>
      <c r="X8" s="91"/>
      <c r="Y8" s="91"/>
      <c r="Z8" s="91"/>
      <c r="AA8" s="91"/>
      <c r="AB8" s="91"/>
      <c r="AC8" s="91"/>
      <c r="AD8" s="91">
        <v>63</v>
      </c>
      <c r="AE8" s="93">
        <f>SUM(W8:AD8)</f>
        <v>378</v>
      </c>
      <c r="AF8" s="93">
        <f>SUM(X8:AE8)</f>
        <v>441</v>
      </c>
    </row>
    <row r="9" spans="1:33" ht="20.25" x14ac:dyDescent="0.3">
      <c r="A9" s="87">
        <v>43599</v>
      </c>
      <c r="B9" s="88">
        <v>101099</v>
      </c>
      <c r="C9" s="89" t="s">
        <v>213</v>
      </c>
      <c r="D9" s="89" t="s">
        <v>83</v>
      </c>
      <c r="E9" s="90" t="s">
        <v>100</v>
      </c>
      <c r="F9" s="91"/>
      <c r="G9" s="91"/>
      <c r="H9" s="91"/>
      <c r="I9" s="91"/>
      <c r="J9" s="92">
        <v>24.24</v>
      </c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3">
        <v>24.24</v>
      </c>
      <c r="AF9" s="93">
        <v>24.24</v>
      </c>
    </row>
    <row r="10" spans="1:33" ht="20.25" x14ac:dyDescent="0.3">
      <c r="A10" s="87">
        <v>43627</v>
      </c>
      <c r="B10" s="88">
        <v>101100</v>
      </c>
      <c r="C10" s="89" t="s">
        <v>214</v>
      </c>
      <c r="D10" s="89" t="s">
        <v>81</v>
      </c>
      <c r="E10" s="90" t="s">
        <v>96</v>
      </c>
      <c r="F10" s="91">
        <v>623.03</v>
      </c>
      <c r="G10" s="91">
        <v>32.5</v>
      </c>
      <c r="H10" s="91"/>
      <c r="I10" s="91">
        <v>2.12</v>
      </c>
      <c r="J10" s="92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3">
        <f>SUM(F10:AD10)</f>
        <v>657.65</v>
      </c>
      <c r="AF10" s="93">
        <f>SUM(G10:AE10)</f>
        <v>692.27</v>
      </c>
    </row>
    <row r="11" spans="1:33" ht="20.25" x14ac:dyDescent="0.3">
      <c r="A11" s="87">
        <v>43627</v>
      </c>
      <c r="B11" s="88">
        <v>101101</v>
      </c>
      <c r="C11" s="89" t="s">
        <v>215</v>
      </c>
      <c r="D11" s="89" t="s">
        <v>101</v>
      </c>
      <c r="E11" s="90" t="s">
        <v>102</v>
      </c>
      <c r="F11" s="91"/>
      <c r="G11" s="91"/>
      <c r="H11" s="91"/>
      <c r="I11" s="91"/>
      <c r="J11" s="94"/>
      <c r="K11" s="91"/>
      <c r="L11" s="91">
        <v>64.7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3">
        <v>64.7</v>
      </c>
      <c r="AF11" s="93">
        <v>64.7</v>
      </c>
    </row>
    <row r="12" spans="1:33" ht="20.25" x14ac:dyDescent="0.3">
      <c r="A12" s="87">
        <v>43627</v>
      </c>
      <c r="B12" s="88">
        <v>101102</v>
      </c>
      <c r="C12" s="89" t="s">
        <v>216</v>
      </c>
      <c r="D12" s="89" t="s">
        <v>103</v>
      </c>
      <c r="E12" s="90" t="s">
        <v>104</v>
      </c>
      <c r="F12" s="91"/>
      <c r="G12" s="91"/>
      <c r="H12" s="91"/>
      <c r="I12" s="91"/>
      <c r="J12" s="94"/>
      <c r="K12" s="91"/>
      <c r="L12" s="91"/>
      <c r="M12" s="91"/>
      <c r="N12" s="91">
        <v>30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>
        <v>6</v>
      </c>
      <c r="AE12" s="93">
        <v>36</v>
      </c>
      <c r="AF12" s="93">
        <v>36</v>
      </c>
    </row>
    <row r="13" spans="1:33" ht="20.25" x14ac:dyDescent="0.3">
      <c r="A13" s="87">
        <v>43627</v>
      </c>
      <c r="B13" s="88">
        <v>101103</v>
      </c>
      <c r="C13" s="89" t="s">
        <v>217</v>
      </c>
      <c r="D13" s="89" t="s">
        <v>105</v>
      </c>
      <c r="E13" s="90" t="s">
        <v>106</v>
      </c>
      <c r="F13" s="91"/>
      <c r="G13" s="91"/>
      <c r="H13" s="91"/>
      <c r="I13" s="91"/>
      <c r="J13" s="94"/>
      <c r="K13" s="91"/>
      <c r="L13" s="91"/>
      <c r="M13" s="91">
        <v>40</v>
      </c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3">
        <v>40</v>
      </c>
      <c r="AF13" s="93">
        <v>40</v>
      </c>
    </row>
    <row r="14" spans="1:33" ht="20.25" x14ac:dyDescent="0.3">
      <c r="A14" s="87"/>
      <c r="B14" s="88">
        <v>101104</v>
      </c>
      <c r="C14" s="89" t="s">
        <v>107</v>
      </c>
      <c r="D14" s="89" t="s">
        <v>107</v>
      </c>
      <c r="E14" s="90" t="s">
        <v>108</v>
      </c>
      <c r="F14" s="91"/>
      <c r="G14" s="91"/>
      <c r="H14" s="91"/>
      <c r="I14" s="91"/>
      <c r="J14" s="94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3">
        <v>0</v>
      </c>
      <c r="AF14" s="93"/>
    </row>
    <row r="15" spans="1:33" s="63" customFormat="1" ht="21" x14ac:dyDescent="0.35">
      <c r="A15" s="87">
        <v>43627</v>
      </c>
      <c r="B15" s="88">
        <v>101105</v>
      </c>
      <c r="C15" s="89" t="s">
        <v>218</v>
      </c>
      <c r="D15" s="89" t="s">
        <v>94</v>
      </c>
      <c r="E15" s="90" t="s">
        <v>109</v>
      </c>
      <c r="F15" s="91"/>
      <c r="G15" s="91"/>
      <c r="H15" s="91"/>
      <c r="I15" s="91"/>
      <c r="J15" s="94"/>
      <c r="K15" s="91"/>
      <c r="L15" s="91"/>
      <c r="M15" s="91"/>
      <c r="N15" s="91"/>
      <c r="O15" s="91"/>
      <c r="P15" s="95"/>
      <c r="Q15" s="91"/>
      <c r="R15" s="91"/>
      <c r="S15" s="91"/>
      <c r="T15" s="91"/>
      <c r="U15" s="91">
        <v>675</v>
      </c>
      <c r="V15" s="91"/>
      <c r="W15" s="91"/>
      <c r="X15" s="91"/>
      <c r="Y15" s="91"/>
      <c r="Z15" s="91"/>
      <c r="AA15" s="91"/>
      <c r="AB15" s="91"/>
      <c r="AC15" s="91"/>
      <c r="AD15" s="91"/>
      <c r="AE15" s="93">
        <v>675</v>
      </c>
      <c r="AF15" s="93">
        <v>675</v>
      </c>
    </row>
    <row r="16" spans="1:33" s="63" customFormat="1" ht="21" x14ac:dyDescent="0.35">
      <c r="A16" s="87">
        <v>43655</v>
      </c>
      <c r="B16" s="88">
        <v>101106</v>
      </c>
      <c r="C16" s="89" t="s">
        <v>219</v>
      </c>
      <c r="D16" s="89" t="s">
        <v>81</v>
      </c>
      <c r="E16" s="90" t="s">
        <v>113</v>
      </c>
      <c r="F16" s="91">
        <v>624.71</v>
      </c>
      <c r="G16" s="91">
        <v>26</v>
      </c>
      <c r="H16" s="91"/>
      <c r="I16" s="91"/>
      <c r="J16" s="94"/>
      <c r="K16" s="91"/>
      <c r="L16" s="91"/>
      <c r="M16" s="91"/>
      <c r="N16" s="91"/>
      <c r="O16" s="91"/>
      <c r="P16" s="95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3">
        <v>650.71</v>
      </c>
      <c r="AF16" s="93">
        <v>650.71</v>
      </c>
    </row>
    <row r="17" spans="1:32" s="63" customFormat="1" ht="20.25" x14ac:dyDescent="0.3">
      <c r="A17" s="87">
        <v>43655</v>
      </c>
      <c r="B17" s="88">
        <v>101107</v>
      </c>
      <c r="C17" s="89" t="s">
        <v>220</v>
      </c>
      <c r="D17" s="89" t="s">
        <v>114</v>
      </c>
      <c r="E17" s="90" t="s">
        <v>115</v>
      </c>
      <c r="F17" s="91">
        <v>487.17</v>
      </c>
      <c r="G17" s="91"/>
      <c r="H17" s="91"/>
      <c r="I17" s="91"/>
      <c r="J17" s="94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3">
        <v>487.17</v>
      </c>
      <c r="AF17" s="93">
        <v>487.17</v>
      </c>
    </row>
    <row r="18" spans="1:32" s="63" customFormat="1" ht="20.25" x14ac:dyDescent="0.3">
      <c r="A18" s="87">
        <v>43655</v>
      </c>
      <c r="B18" s="88">
        <v>101108</v>
      </c>
      <c r="C18" s="89" t="s">
        <v>221</v>
      </c>
      <c r="D18" s="89" t="s">
        <v>72</v>
      </c>
      <c r="E18" s="90" t="s">
        <v>116</v>
      </c>
      <c r="F18" s="91"/>
      <c r="G18" s="91"/>
      <c r="H18" s="91"/>
      <c r="I18" s="91"/>
      <c r="J18" s="94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>
        <v>1214.3599999999999</v>
      </c>
      <c r="Y18" s="91"/>
      <c r="Z18" s="91"/>
      <c r="AA18" s="91"/>
      <c r="AB18" s="91"/>
      <c r="AC18" s="91"/>
      <c r="AD18" s="91"/>
      <c r="AE18" s="93">
        <v>1214.3599999999999</v>
      </c>
      <c r="AF18" s="93">
        <v>1214.3599999999999</v>
      </c>
    </row>
    <row r="19" spans="1:32" s="63" customFormat="1" ht="20.25" x14ac:dyDescent="0.3">
      <c r="A19" s="87">
        <v>43655</v>
      </c>
      <c r="B19" s="88">
        <v>101109</v>
      </c>
      <c r="C19" s="89" t="s">
        <v>222</v>
      </c>
      <c r="D19" s="89" t="s">
        <v>117</v>
      </c>
      <c r="E19" s="90" t="s">
        <v>118</v>
      </c>
      <c r="F19" s="91"/>
      <c r="G19" s="91"/>
      <c r="H19" s="91"/>
      <c r="I19" s="91"/>
      <c r="J19" s="94">
        <v>149.86000000000001</v>
      </c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3">
        <v>149.86000000000001</v>
      </c>
      <c r="AF19" s="93">
        <v>149.86000000000001</v>
      </c>
    </row>
    <row r="20" spans="1:32" s="63" customFormat="1" ht="20.25" x14ac:dyDescent="0.3">
      <c r="A20" s="87">
        <v>43655</v>
      </c>
      <c r="B20" s="88">
        <v>101110</v>
      </c>
      <c r="C20" s="89" t="s">
        <v>223</v>
      </c>
      <c r="D20" s="96" t="s">
        <v>103</v>
      </c>
      <c r="E20" s="89" t="s">
        <v>119</v>
      </c>
      <c r="F20" s="91"/>
      <c r="G20" s="91"/>
      <c r="H20" s="91"/>
      <c r="I20" s="91"/>
      <c r="J20" s="94"/>
      <c r="K20" s="91"/>
      <c r="L20" s="91"/>
      <c r="M20" s="91"/>
      <c r="N20" s="91">
        <v>120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>
        <v>24</v>
      </c>
      <c r="AE20" s="93">
        <v>144</v>
      </c>
      <c r="AF20" s="93">
        <v>144</v>
      </c>
    </row>
    <row r="21" spans="1:32" s="63" customFormat="1" ht="20.25" x14ac:dyDescent="0.3">
      <c r="A21" s="87">
        <v>43667</v>
      </c>
      <c r="B21" s="88">
        <v>101111</v>
      </c>
      <c r="C21" s="89" t="s">
        <v>264</v>
      </c>
      <c r="D21" s="96" t="s">
        <v>120</v>
      </c>
      <c r="E21" s="90" t="s">
        <v>121</v>
      </c>
      <c r="F21" s="91"/>
      <c r="G21" s="91"/>
      <c r="H21" s="91"/>
      <c r="I21" s="91"/>
      <c r="J21" s="94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>
        <v>79</v>
      </c>
      <c r="W21" s="91"/>
      <c r="X21" s="91"/>
      <c r="Y21" s="91"/>
      <c r="Z21" s="91"/>
      <c r="AA21" s="91"/>
      <c r="AB21" s="91"/>
      <c r="AC21" s="91">
        <v>130.30000000000001</v>
      </c>
      <c r="AD21" s="91"/>
      <c r="AE21" s="93">
        <v>209.3</v>
      </c>
      <c r="AF21" s="93">
        <v>209.3</v>
      </c>
    </row>
    <row r="22" spans="1:32" s="63" customFormat="1" ht="20.25" x14ac:dyDescent="0.3">
      <c r="A22" s="87">
        <v>43718</v>
      </c>
      <c r="B22" s="88">
        <v>101112</v>
      </c>
      <c r="C22" s="89" t="s">
        <v>224</v>
      </c>
      <c r="D22" s="89" t="s">
        <v>81</v>
      </c>
      <c r="E22" s="90" t="s">
        <v>263</v>
      </c>
      <c r="F22" s="91">
        <v>967.31</v>
      </c>
      <c r="G22" s="91">
        <v>32.5</v>
      </c>
      <c r="H22" s="91"/>
      <c r="I22" s="91"/>
      <c r="J22" s="94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3">
        <v>999.81</v>
      </c>
      <c r="AF22" s="93">
        <v>999.81</v>
      </c>
    </row>
    <row r="23" spans="1:32" s="63" customFormat="1" ht="20.25" x14ac:dyDescent="0.3">
      <c r="A23" s="87">
        <v>43718</v>
      </c>
      <c r="B23" s="88">
        <v>101113</v>
      </c>
      <c r="C23" s="89" t="s">
        <v>225</v>
      </c>
      <c r="D23" s="89" t="s">
        <v>103</v>
      </c>
      <c r="E23" s="90" t="s">
        <v>122</v>
      </c>
      <c r="F23" s="91"/>
      <c r="G23" s="91"/>
      <c r="H23" s="91"/>
      <c r="I23" s="91"/>
      <c r="J23" s="94"/>
      <c r="K23" s="91"/>
      <c r="L23" s="91"/>
      <c r="M23" s="91"/>
      <c r="N23" s="91">
        <v>43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>
        <v>8.6</v>
      </c>
      <c r="AE23" s="93">
        <v>51.6</v>
      </c>
      <c r="AF23" s="93">
        <v>51.6</v>
      </c>
    </row>
    <row r="24" spans="1:32" s="63" customFormat="1" ht="20.25" x14ac:dyDescent="0.3">
      <c r="A24" s="87"/>
      <c r="B24" s="88">
        <v>101114</v>
      </c>
      <c r="C24" s="89" t="s">
        <v>107</v>
      </c>
      <c r="D24" s="89" t="s">
        <v>107</v>
      </c>
      <c r="E24" s="90" t="s">
        <v>123</v>
      </c>
      <c r="F24" s="91"/>
      <c r="G24" s="91"/>
      <c r="H24" s="91"/>
      <c r="I24" s="91"/>
      <c r="J24" s="94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3"/>
      <c r="AF24" s="93"/>
    </row>
    <row r="25" spans="1:32" s="63" customFormat="1" ht="20.25" x14ac:dyDescent="0.3">
      <c r="A25" s="87">
        <v>43718</v>
      </c>
      <c r="B25" s="88">
        <v>101115</v>
      </c>
      <c r="C25" s="89" t="s">
        <v>226</v>
      </c>
      <c r="D25" s="96" t="s">
        <v>124</v>
      </c>
      <c r="E25" s="90" t="s">
        <v>125</v>
      </c>
      <c r="F25" s="91"/>
      <c r="G25" s="91"/>
      <c r="H25" s="91"/>
      <c r="I25" s="91"/>
      <c r="J25" s="94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>
        <v>37.5</v>
      </c>
      <c r="AD25" s="91">
        <v>7.5</v>
      </c>
      <c r="AE25" s="93">
        <v>45</v>
      </c>
      <c r="AF25" s="93">
        <v>45</v>
      </c>
    </row>
    <row r="26" spans="1:32" s="63" customFormat="1" ht="21" x14ac:dyDescent="0.35">
      <c r="A26" s="87">
        <v>43718</v>
      </c>
      <c r="B26" s="88">
        <v>101116</v>
      </c>
      <c r="C26" s="89" t="s">
        <v>227</v>
      </c>
      <c r="D26" s="89" t="s">
        <v>126</v>
      </c>
      <c r="E26" s="90" t="s">
        <v>127</v>
      </c>
      <c r="F26" s="91"/>
      <c r="G26" s="91"/>
      <c r="H26" s="91"/>
      <c r="I26" s="91"/>
      <c r="J26" s="94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>
        <v>30.3</v>
      </c>
      <c r="AA26" s="97"/>
      <c r="AB26" s="95"/>
      <c r="AC26" s="91"/>
      <c r="AD26" s="91"/>
      <c r="AE26" s="93">
        <v>30.3</v>
      </c>
      <c r="AF26" s="93">
        <v>30.3</v>
      </c>
    </row>
    <row r="27" spans="1:32" s="63" customFormat="1" ht="21" x14ac:dyDescent="0.35">
      <c r="A27" s="87">
        <v>43718</v>
      </c>
      <c r="B27" s="88">
        <v>101117</v>
      </c>
      <c r="C27" s="89" t="s">
        <v>228</v>
      </c>
      <c r="D27" s="89" t="s">
        <v>128</v>
      </c>
      <c r="E27" s="90" t="s">
        <v>129</v>
      </c>
      <c r="F27" s="91"/>
      <c r="G27" s="91"/>
      <c r="H27" s="91"/>
      <c r="I27" s="91"/>
      <c r="J27" s="94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>
        <v>30</v>
      </c>
      <c r="AA27" s="97"/>
      <c r="AB27" s="95"/>
      <c r="AC27" s="91"/>
      <c r="AD27" s="91"/>
      <c r="AE27" s="93">
        <v>30</v>
      </c>
      <c r="AF27" s="93">
        <v>30</v>
      </c>
    </row>
    <row r="28" spans="1:32" s="63" customFormat="1" ht="20.25" x14ac:dyDescent="0.3">
      <c r="A28" s="87">
        <v>43718</v>
      </c>
      <c r="B28" s="88">
        <v>101118</v>
      </c>
      <c r="C28" s="89" t="s">
        <v>261</v>
      </c>
      <c r="D28" s="89" t="s">
        <v>130</v>
      </c>
      <c r="E28" s="90" t="s">
        <v>131</v>
      </c>
      <c r="F28" s="91"/>
      <c r="G28" s="91"/>
      <c r="H28" s="91"/>
      <c r="I28" s="91"/>
      <c r="J28" s="94"/>
      <c r="K28" s="91"/>
      <c r="L28" s="91"/>
      <c r="M28" s="91"/>
      <c r="N28" s="91"/>
      <c r="O28" s="91"/>
      <c r="P28" s="91"/>
      <c r="Q28" s="91"/>
      <c r="R28" s="91">
        <v>20240</v>
      </c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3">
        <v>20240</v>
      </c>
      <c r="AF28" s="93">
        <v>20240</v>
      </c>
    </row>
    <row r="29" spans="1:32" s="63" customFormat="1" ht="20.25" x14ac:dyDescent="0.3">
      <c r="A29" s="87">
        <v>43746</v>
      </c>
      <c r="B29" s="88">
        <v>101119</v>
      </c>
      <c r="C29" s="89" t="s">
        <v>229</v>
      </c>
      <c r="D29" s="89" t="s">
        <v>81</v>
      </c>
      <c r="E29" s="90" t="s">
        <v>150</v>
      </c>
      <c r="F29" s="91">
        <v>738.82</v>
      </c>
      <c r="G29" s="91">
        <v>26</v>
      </c>
      <c r="H29" s="91"/>
      <c r="I29" s="91">
        <v>1.5</v>
      </c>
      <c r="J29" s="94">
        <v>5.7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3">
        <f>SUM(F29:AD29)</f>
        <v>772.0200000000001</v>
      </c>
      <c r="AF29" s="93">
        <f>SUM(G29:AE29)</f>
        <v>805.22000000000014</v>
      </c>
    </row>
    <row r="30" spans="1:32" s="63" customFormat="1" ht="20.25" x14ac:dyDescent="0.3">
      <c r="A30" s="87">
        <v>43746</v>
      </c>
      <c r="B30" s="88">
        <v>101120</v>
      </c>
      <c r="C30" s="89" t="s">
        <v>230</v>
      </c>
      <c r="D30" s="89" t="s">
        <v>114</v>
      </c>
      <c r="E30" s="90" t="s">
        <v>151</v>
      </c>
      <c r="F30" s="91">
        <v>476.25</v>
      </c>
      <c r="G30" s="91"/>
      <c r="H30" s="91"/>
      <c r="I30" s="91"/>
      <c r="J30" s="94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3">
        <v>476.25</v>
      </c>
      <c r="AF30" s="93">
        <v>476.25</v>
      </c>
    </row>
    <row r="31" spans="1:32" s="63" customFormat="1" ht="20.25" x14ac:dyDescent="0.3">
      <c r="A31" s="87">
        <v>43746</v>
      </c>
      <c r="B31" s="88">
        <v>101121</v>
      </c>
      <c r="C31" s="89" t="s">
        <v>231</v>
      </c>
      <c r="D31" s="89" t="s">
        <v>152</v>
      </c>
      <c r="E31" s="90" t="s">
        <v>154</v>
      </c>
      <c r="F31" s="91"/>
      <c r="G31" s="91"/>
      <c r="H31" s="91"/>
      <c r="I31" s="91"/>
      <c r="J31" s="94"/>
      <c r="K31" s="91">
        <v>396.22</v>
      </c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3">
        <v>396.22</v>
      </c>
      <c r="AF31" s="93">
        <v>396.22</v>
      </c>
    </row>
    <row r="32" spans="1:32" s="63" customFormat="1" ht="21" x14ac:dyDescent="0.35">
      <c r="A32" s="87">
        <v>43746</v>
      </c>
      <c r="B32" s="88">
        <v>101122</v>
      </c>
      <c r="C32" s="89" t="s">
        <v>232</v>
      </c>
      <c r="D32" s="89" t="s">
        <v>153</v>
      </c>
      <c r="E32" s="90" t="s">
        <v>155</v>
      </c>
      <c r="F32" s="91"/>
      <c r="G32" s="91"/>
      <c r="H32" s="91"/>
      <c r="I32" s="91"/>
      <c r="J32" s="94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>
        <v>219.48</v>
      </c>
      <c r="AB32" s="95"/>
      <c r="AC32" s="95"/>
      <c r="AD32" s="91">
        <v>43.9</v>
      </c>
      <c r="AE32" s="93">
        <f>SUM(AA32:AD32)</f>
        <v>263.38</v>
      </c>
      <c r="AF32" s="93">
        <f>SUM(AB32:AE32)</f>
        <v>307.27999999999997</v>
      </c>
    </row>
    <row r="33" spans="1:32" s="63" customFormat="1" ht="20.25" x14ac:dyDescent="0.3">
      <c r="A33" s="87">
        <v>43746</v>
      </c>
      <c r="B33" s="88">
        <v>101123</v>
      </c>
      <c r="C33" s="89" t="s">
        <v>262</v>
      </c>
      <c r="D33" s="89" t="s">
        <v>48</v>
      </c>
      <c r="E33" s="90" t="s">
        <v>156</v>
      </c>
      <c r="F33" s="91"/>
      <c r="G33" s="91"/>
      <c r="H33" s="91"/>
      <c r="I33" s="91"/>
      <c r="J33" s="94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>
        <v>1000</v>
      </c>
      <c r="AD33" s="91"/>
      <c r="AE33" s="93">
        <v>1000</v>
      </c>
      <c r="AF33" s="93">
        <v>1000</v>
      </c>
    </row>
    <row r="34" spans="1:32" s="63" customFormat="1" ht="20.25" x14ac:dyDescent="0.3">
      <c r="A34" s="87">
        <v>43774</v>
      </c>
      <c r="B34" s="88">
        <v>101124</v>
      </c>
      <c r="C34" s="89" t="s">
        <v>234</v>
      </c>
      <c r="D34" s="89" t="s">
        <v>157</v>
      </c>
      <c r="E34" s="90" t="s">
        <v>158</v>
      </c>
      <c r="F34" s="91"/>
      <c r="G34" s="91"/>
      <c r="H34" s="91"/>
      <c r="I34" s="91"/>
      <c r="J34" s="94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>
        <v>33.75</v>
      </c>
      <c r="AC34" s="91"/>
      <c r="AD34" s="91"/>
      <c r="AE34" s="93">
        <v>33.75</v>
      </c>
      <c r="AF34" s="93">
        <v>33.75</v>
      </c>
    </row>
    <row r="35" spans="1:32" s="63" customFormat="1" ht="20.25" x14ac:dyDescent="0.3">
      <c r="A35" s="87">
        <v>43774</v>
      </c>
      <c r="B35" s="88">
        <v>101125</v>
      </c>
      <c r="C35" s="89" t="s">
        <v>233</v>
      </c>
      <c r="D35" s="89" t="s">
        <v>159</v>
      </c>
      <c r="E35" s="90" t="s">
        <v>160</v>
      </c>
      <c r="F35" s="91"/>
      <c r="G35" s="91"/>
      <c r="H35" s="91"/>
      <c r="I35" s="91"/>
      <c r="J35" s="94"/>
      <c r="K35" s="91"/>
      <c r="L35" s="91"/>
      <c r="M35" s="91"/>
      <c r="N35" s="91"/>
      <c r="O35" s="91"/>
      <c r="P35" s="91">
        <v>100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3">
        <v>100</v>
      </c>
      <c r="AF35" s="93">
        <v>100</v>
      </c>
    </row>
    <row r="36" spans="1:32" s="63" customFormat="1" ht="20.25" x14ac:dyDescent="0.3">
      <c r="A36" s="87">
        <v>43781</v>
      </c>
      <c r="B36" s="88">
        <v>101126</v>
      </c>
      <c r="C36" s="89" t="s">
        <v>235</v>
      </c>
      <c r="D36" s="89" t="s">
        <v>81</v>
      </c>
      <c r="E36" s="90" t="s">
        <v>183</v>
      </c>
      <c r="F36" s="91">
        <v>803.5</v>
      </c>
      <c r="G36" s="91">
        <v>40.700000000000003</v>
      </c>
      <c r="H36" s="91"/>
      <c r="I36" s="91">
        <v>15.72</v>
      </c>
      <c r="J36" s="94">
        <v>17.52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3">
        <f>SUM(F36:AD36)</f>
        <v>877.44</v>
      </c>
      <c r="AF36" s="93">
        <f>SUM(G36:AE36)</f>
        <v>951.38000000000011</v>
      </c>
    </row>
    <row r="37" spans="1:32" s="63" customFormat="1" ht="20.25" x14ac:dyDescent="0.3">
      <c r="A37" s="87">
        <v>43781</v>
      </c>
      <c r="B37" s="88">
        <v>101127</v>
      </c>
      <c r="C37" s="89" t="s">
        <v>236</v>
      </c>
      <c r="D37" s="89" t="s">
        <v>117</v>
      </c>
      <c r="E37" s="90" t="s">
        <v>162</v>
      </c>
      <c r="F37" s="91"/>
      <c r="G37" s="91"/>
      <c r="H37" s="91"/>
      <c r="I37" s="91"/>
      <c r="J37" s="94">
        <v>206.35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4">
        <v>206.35</v>
      </c>
      <c r="AF37" s="94">
        <v>206.35</v>
      </c>
    </row>
    <row r="38" spans="1:32" s="63" customFormat="1" ht="21" x14ac:dyDescent="0.35">
      <c r="A38" s="87">
        <v>43781</v>
      </c>
      <c r="B38" s="88">
        <v>101128</v>
      </c>
      <c r="C38" s="89" t="s">
        <v>237</v>
      </c>
      <c r="D38" s="89" t="s">
        <v>163</v>
      </c>
      <c r="E38" s="90" t="s">
        <v>164</v>
      </c>
      <c r="F38" s="91"/>
      <c r="G38" s="91"/>
      <c r="H38" s="91"/>
      <c r="I38" s="91"/>
      <c r="J38" s="94"/>
      <c r="K38" s="95"/>
      <c r="L38" s="91">
        <v>400</v>
      </c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>
        <v>80</v>
      </c>
      <c r="AE38" s="93">
        <v>480</v>
      </c>
      <c r="AF38" s="93">
        <v>480</v>
      </c>
    </row>
    <row r="39" spans="1:32" s="63" customFormat="1" ht="20.25" x14ac:dyDescent="0.3">
      <c r="A39" s="87">
        <v>43781</v>
      </c>
      <c r="B39" s="88">
        <v>101129</v>
      </c>
      <c r="C39" s="89" t="s">
        <v>238</v>
      </c>
      <c r="D39" s="89" t="s">
        <v>120</v>
      </c>
      <c r="E39" s="90" t="s">
        <v>165</v>
      </c>
      <c r="F39" s="91"/>
      <c r="G39" s="91"/>
      <c r="H39" s="91"/>
      <c r="I39" s="91"/>
      <c r="J39" s="94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>
        <v>96</v>
      </c>
      <c r="V39" s="91">
        <v>377</v>
      </c>
      <c r="W39" s="91"/>
      <c r="X39" s="91"/>
      <c r="Y39" s="91"/>
      <c r="Z39" s="91"/>
      <c r="AA39" s="91"/>
      <c r="AB39" s="91"/>
      <c r="AC39" s="91"/>
      <c r="AD39" s="91"/>
      <c r="AE39" s="93">
        <f>SUM(U39:AD39)</f>
        <v>473</v>
      </c>
      <c r="AF39" s="93">
        <f>SUM(V39:AE39)</f>
        <v>850</v>
      </c>
    </row>
    <row r="40" spans="1:32" s="63" customFormat="1" ht="20.25" x14ac:dyDescent="0.3">
      <c r="A40" s="87">
        <v>43781</v>
      </c>
      <c r="B40" s="88">
        <v>101130</v>
      </c>
      <c r="C40" s="89" t="s">
        <v>239</v>
      </c>
      <c r="D40" s="89" t="s">
        <v>178</v>
      </c>
      <c r="E40" s="90" t="s">
        <v>179</v>
      </c>
      <c r="F40" s="91"/>
      <c r="G40" s="91"/>
      <c r="H40" s="91"/>
      <c r="I40" s="91"/>
      <c r="J40" s="94"/>
      <c r="K40" s="91"/>
      <c r="L40" s="91"/>
      <c r="M40" s="91"/>
      <c r="N40" s="91"/>
      <c r="O40" s="91">
        <v>72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3">
        <v>72</v>
      </c>
      <c r="AF40" s="93">
        <v>72</v>
      </c>
    </row>
    <row r="41" spans="1:32" s="63" customFormat="1" ht="20.25" x14ac:dyDescent="0.3">
      <c r="A41" s="87">
        <v>43781</v>
      </c>
      <c r="B41" s="88">
        <v>101131</v>
      </c>
      <c r="C41" s="89" t="s">
        <v>240</v>
      </c>
      <c r="D41" s="89" t="s">
        <v>171</v>
      </c>
      <c r="E41" s="90" t="s">
        <v>172</v>
      </c>
      <c r="F41" s="91"/>
      <c r="G41" s="91"/>
      <c r="H41" s="91"/>
      <c r="I41" s="91"/>
      <c r="J41" s="94"/>
      <c r="K41" s="91"/>
      <c r="L41" s="91"/>
      <c r="M41" s="91"/>
      <c r="N41" s="91"/>
      <c r="O41" s="91"/>
      <c r="P41" s="91"/>
      <c r="Q41" s="91"/>
      <c r="R41" s="91"/>
      <c r="S41" s="91">
        <v>509.04</v>
      </c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>
        <v>101.81</v>
      </c>
      <c r="AE41" s="93">
        <f>SUM(S41:AD41)</f>
        <v>610.85</v>
      </c>
      <c r="AF41" s="93">
        <f>SUM(T41:AE41)</f>
        <v>712.66000000000008</v>
      </c>
    </row>
    <row r="42" spans="1:32" s="63" customFormat="1" ht="20.25" x14ac:dyDescent="0.3">
      <c r="A42" s="87">
        <v>43781</v>
      </c>
      <c r="B42" s="88">
        <v>101132</v>
      </c>
      <c r="C42" s="89" t="s">
        <v>241</v>
      </c>
      <c r="D42" s="89" t="s">
        <v>180</v>
      </c>
      <c r="E42" s="90" t="s">
        <v>181</v>
      </c>
      <c r="F42" s="91"/>
      <c r="G42" s="91"/>
      <c r="H42" s="91"/>
      <c r="I42" s="91"/>
      <c r="J42" s="94">
        <v>60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>
        <v>12</v>
      </c>
      <c r="AE42" s="93">
        <v>72</v>
      </c>
      <c r="AF42" s="93">
        <v>72</v>
      </c>
    </row>
    <row r="43" spans="1:32" s="63" customFormat="1" ht="20.25" x14ac:dyDescent="0.3">
      <c r="A43" s="87">
        <v>43782</v>
      </c>
      <c r="B43" s="88">
        <v>101133</v>
      </c>
      <c r="C43" s="89" t="s">
        <v>242</v>
      </c>
      <c r="D43" s="89" t="s">
        <v>167</v>
      </c>
      <c r="E43" s="90" t="s">
        <v>168</v>
      </c>
      <c r="F43" s="91"/>
      <c r="G43" s="91"/>
      <c r="H43" s="91"/>
      <c r="I43" s="91"/>
      <c r="J43" s="94"/>
      <c r="K43" s="91"/>
      <c r="L43" s="91"/>
      <c r="M43" s="91"/>
      <c r="N43" s="91"/>
      <c r="O43" s="91"/>
      <c r="P43" s="91"/>
      <c r="Q43" s="91">
        <v>30</v>
      </c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3">
        <v>30</v>
      </c>
      <c r="AF43" s="93">
        <v>30</v>
      </c>
    </row>
    <row r="44" spans="1:32" s="63" customFormat="1" ht="20.25" x14ac:dyDescent="0.3">
      <c r="A44" s="87">
        <v>43797</v>
      </c>
      <c r="B44" s="88">
        <v>101134</v>
      </c>
      <c r="C44" s="89" t="s">
        <v>243</v>
      </c>
      <c r="D44" s="89" t="s">
        <v>166</v>
      </c>
      <c r="E44" s="90" t="s">
        <v>182</v>
      </c>
      <c r="F44" s="91"/>
      <c r="G44" s="91"/>
      <c r="H44" s="91">
        <v>135</v>
      </c>
      <c r="I44" s="91"/>
      <c r="J44" s="94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>
        <v>27</v>
      </c>
      <c r="AE44" s="93">
        <f>SUM(H44:AD44)</f>
        <v>162</v>
      </c>
      <c r="AF44" s="93">
        <f>SUM(I44:AE44)</f>
        <v>189</v>
      </c>
    </row>
    <row r="45" spans="1:32" ht="20.25" x14ac:dyDescent="0.3">
      <c r="A45" s="99">
        <v>43805</v>
      </c>
      <c r="B45" s="100">
        <v>101135</v>
      </c>
      <c r="C45" s="89" t="s">
        <v>244</v>
      </c>
      <c r="D45" s="96" t="s">
        <v>81</v>
      </c>
      <c r="E45" s="90" t="s">
        <v>184</v>
      </c>
      <c r="F45" s="101">
        <v>841.2</v>
      </c>
      <c r="G45" s="101">
        <v>19.5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22">
        <f>SUM(F45:AD45)</f>
        <v>860.7</v>
      </c>
      <c r="AF45" s="122">
        <f>SUM(G45:AE45)</f>
        <v>880.2</v>
      </c>
    </row>
    <row r="46" spans="1:32" s="63" customFormat="1" ht="20.25" x14ac:dyDescent="0.3">
      <c r="A46" s="87">
        <v>43844</v>
      </c>
      <c r="B46" s="100">
        <v>101136</v>
      </c>
      <c r="C46" s="89" t="s">
        <v>245</v>
      </c>
      <c r="D46" s="96" t="s">
        <v>81</v>
      </c>
      <c r="E46" s="90" t="s">
        <v>185</v>
      </c>
      <c r="F46" s="102">
        <v>280.89</v>
      </c>
      <c r="G46" s="102">
        <v>32.5</v>
      </c>
      <c r="H46" s="102"/>
      <c r="I46" s="102">
        <v>141.62</v>
      </c>
      <c r="J46" s="103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20">
        <v>455.01</v>
      </c>
      <c r="AF46" s="120">
        <v>455.01</v>
      </c>
    </row>
    <row r="47" spans="1:32" s="63" customFormat="1" ht="20.25" x14ac:dyDescent="0.3">
      <c r="A47" s="87">
        <v>43844</v>
      </c>
      <c r="B47" s="100">
        <v>101137</v>
      </c>
      <c r="C47" s="89" t="s">
        <v>246</v>
      </c>
      <c r="D47" s="89" t="s">
        <v>114</v>
      </c>
      <c r="E47" s="90" t="s">
        <v>186</v>
      </c>
      <c r="F47" s="102">
        <v>601.51</v>
      </c>
      <c r="G47" s="102"/>
      <c r="H47" s="102"/>
      <c r="I47" s="102"/>
      <c r="J47" s="103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20">
        <v>601.51</v>
      </c>
      <c r="AF47" s="120">
        <v>601.51</v>
      </c>
    </row>
    <row r="48" spans="1:32" s="63" customFormat="1" ht="20.25" x14ac:dyDescent="0.3">
      <c r="A48" s="87">
        <v>43844</v>
      </c>
      <c r="B48" s="100">
        <v>101138</v>
      </c>
      <c r="C48" s="89" t="s">
        <v>247</v>
      </c>
      <c r="D48" s="89" t="s">
        <v>79</v>
      </c>
      <c r="E48" s="90" t="s">
        <v>187</v>
      </c>
      <c r="F48" s="102"/>
      <c r="G48" s="102"/>
      <c r="H48" s="102">
        <v>45</v>
      </c>
      <c r="I48" s="102"/>
      <c r="J48" s="103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20">
        <v>45</v>
      </c>
      <c r="AF48" s="120">
        <v>45</v>
      </c>
    </row>
    <row r="49" spans="1:32" s="63" customFormat="1" ht="20.25" x14ac:dyDescent="0.3">
      <c r="A49" s="87">
        <v>43844</v>
      </c>
      <c r="B49" s="100">
        <v>101139</v>
      </c>
      <c r="C49" s="89" t="s">
        <v>248</v>
      </c>
      <c r="D49" s="89" t="s">
        <v>188</v>
      </c>
      <c r="E49" s="90" t="s">
        <v>189</v>
      </c>
      <c r="F49" s="102"/>
      <c r="G49" s="102"/>
      <c r="H49" s="102"/>
      <c r="I49" s="102"/>
      <c r="J49" s="103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>
        <v>15000</v>
      </c>
      <c r="AD49" s="102"/>
      <c r="AE49" s="120">
        <v>15000</v>
      </c>
      <c r="AF49" s="120">
        <v>15000</v>
      </c>
    </row>
    <row r="50" spans="1:32" s="63" customFormat="1" ht="20.25" x14ac:dyDescent="0.3">
      <c r="A50" s="87">
        <v>43872</v>
      </c>
      <c r="B50" s="100">
        <v>101140</v>
      </c>
      <c r="C50" s="89" t="s">
        <v>250</v>
      </c>
      <c r="D50" s="89" t="s">
        <v>81</v>
      </c>
      <c r="E50" s="90" t="s">
        <v>190</v>
      </c>
      <c r="F50" s="102">
        <v>746.76</v>
      </c>
      <c r="G50" s="102">
        <v>19.5</v>
      </c>
      <c r="H50" s="102"/>
      <c r="I50" s="102"/>
      <c r="J50" s="103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20">
        <v>766.26</v>
      </c>
      <c r="AF50" s="120">
        <v>766.26</v>
      </c>
    </row>
    <row r="51" spans="1:32" s="63" customFormat="1" ht="20.25" x14ac:dyDescent="0.3">
      <c r="A51" s="87">
        <v>43872</v>
      </c>
      <c r="B51" s="100">
        <v>101141</v>
      </c>
      <c r="C51" s="89" t="s">
        <v>251</v>
      </c>
      <c r="D51" s="89" t="s">
        <v>79</v>
      </c>
      <c r="E51" s="90" t="s">
        <v>191</v>
      </c>
      <c r="F51" s="102"/>
      <c r="G51" s="102"/>
      <c r="H51" s="102">
        <v>45</v>
      </c>
      <c r="I51" s="102"/>
      <c r="J51" s="103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20">
        <v>45</v>
      </c>
      <c r="AF51" s="120">
        <v>45</v>
      </c>
    </row>
    <row r="52" spans="1:32" s="63" customFormat="1" ht="20.25" x14ac:dyDescent="0.3">
      <c r="A52" s="87">
        <v>43872</v>
      </c>
      <c r="B52" s="100">
        <v>101142</v>
      </c>
      <c r="C52" s="89" t="s">
        <v>252</v>
      </c>
      <c r="D52" s="89" t="s">
        <v>130</v>
      </c>
      <c r="E52" s="90" t="s">
        <v>39</v>
      </c>
      <c r="F52" s="102"/>
      <c r="G52" s="102"/>
      <c r="H52" s="102"/>
      <c r="I52" s="102"/>
      <c r="J52" s="103"/>
      <c r="K52" s="102"/>
      <c r="L52" s="102"/>
      <c r="M52" s="102"/>
      <c r="N52" s="102"/>
      <c r="O52" s="102"/>
      <c r="P52" s="102"/>
      <c r="Q52" s="102"/>
      <c r="R52" s="102">
        <v>800</v>
      </c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20">
        <v>800</v>
      </c>
      <c r="AF52" s="120">
        <v>800</v>
      </c>
    </row>
    <row r="53" spans="1:32" s="63" customFormat="1" ht="20.25" x14ac:dyDescent="0.3">
      <c r="A53" s="87">
        <v>43872</v>
      </c>
      <c r="B53" s="100">
        <v>101143</v>
      </c>
      <c r="C53" s="89" t="s">
        <v>253</v>
      </c>
      <c r="D53" s="89" t="s">
        <v>192</v>
      </c>
      <c r="E53" s="90" t="s">
        <v>193</v>
      </c>
      <c r="F53" s="102"/>
      <c r="G53" s="102"/>
      <c r="H53" s="102"/>
      <c r="I53" s="102"/>
      <c r="J53" s="103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>
        <v>1185.5999999999999</v>
      </c>
      <c r="AC53" s="102"/>
      <c r="AD53" s="102"/>
      <c r="AE53" s="120">
        <v>1185.5999999999999</v>
      </c>
      <c r="AF53" s="120">
        <v>1185.5999999999999</v>
      </c>
    </row>
    <row r="54" spans="1:32" s="63" customFormat="1" ht="20.25" x14ac:dyDescent="0.3">
      <c r="A54" s="87">
        <v>43872</v>
      </c>
      <c r="B54" s="100">
        <v>101144</v>
      </c>
      <c r="C54" s="89" t="s">
        <v>254</v>
      </c>
      <c r="D54" s="89" t="s">
        <v>48</v>
      </c>
      <c r="E54" s="90" t="s">
        <v>194</v>
      </c>
      <c r="F54" s="102"/>
      <c r="G54" s="102"/>
      <c r="H54" s="102"/>
      <c r="I54" s="102"/>
      <c r="J54" s="103"/>
      <c r="K54" s="102"/>
      <c r="L54" s="102"/>
      <c r="M54" s="102"/>
      <c r="N54" s="102"/>
      <c r="O54" s="102"/>
      <c r="P54" s="102">
        <v>1600</v>
      </c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20">
        <v>1600</v>
      </c>
      <c r="AF54" s="120">
        <v>1600</v>
      </c>
    </row>
    <row r="55" spans="1:32" s="63" customFormat="1" ht="20.25" x14ac:dyDescent="0.3">
      <c r="A55" s="87">
        <v>43872</v>
      </c>
      <c r="B55" s="100">
        <v>101145</v>
      </c>
      <c r="C55" s="89" t="s">
        <v>255</v>
      </c>
      <c r="D55" s="89" t="s">
        <v>178</v>
      </c>
      <c r="E55" s="90" t="s">
        <v>195</v>
      </c>
      <c r="F55" s="102"/>
      <c r="G55" s="102"/>
      <c r="H55" s="102"/>
      <c r="I55" s="102"/>
      <c r="J55" s="103"/>
      <c r="K55" s="102"/>
      <c r="L55" s="102"/>
      <c r="M55" s="102"/>
      <c r="N55" s="102"/>
      <c r="O55" s="102"/>
      <c r="P55" s="102">
        <v>600</v>
      </c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20">
        <v>600</v>
      </c>
      <c r="AF55" s="120">
        <v>600</v>
      </c>
    </row>
    <row r="56" spans="1:32" s="63" customFormat="1" ht="20.25" x14ac:dyDescent="0.3">
      <c r="A56" s="87">
        <v>43872</v>
      </c>
      <c r="B56" s="100">
        <v>101146</v>
      </c>
      <c r="C56" s="89" t="s">
        <v>249</v>
      </c>
      <c r="D56" s="89" t="s">
        <v>48</v>
      </c>
      <c r="E56" s="90" t="s">
        <v>196</v>
      </c>
      <c r="F56" s="102"/>
      <c r="G56" s="102"/>
      <c r="H56" s="102"/>
      <c r="I56" s="102"/>
      <c r="J56" s="103"/>
      <c r="K56" s="102"/>
      <c r="L56" s="102"/>
      <c r="M56" s="102"/>
      <c r="N56" s="102"/>
      <c r="O56" s="102"/>
      <c r="P56" s="102">
        <v>40</v>
      </c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20">
        <v>40</v>
      </c>
      <c r="AF56" s="120">
        <v>40</v>
      </c>
    </row>
    <row r="57" spans="1:32" s="63" customFormat="1" ht="20.25" x14ac:dyDescent="0.3">
      <c r="A57" s="87"/>
      <c r="B57" s="100">
        <v>101147</v>
      </c>
      <c r="C57" s="89" t="s">
        <v>107</v>
      </c>
      <c r="D57" s="89" t="s">
        <v>107</v>
      </c>
      <c r="E57" s="90" t="s">
        <v>197</v>
      </c>
      <c r="F57" s="102"/>
      <c r="G57" s="102"/>
      <c r="H57" s="102"/>
      <c r="I57" s="102"/>
      <c r="J57" s="103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20" t="s">
        <v>273</v>
      </c>
      <c r="AF57" s="119" t="s">
        <v>273</v>
      </c>
    </row>
    <row r="58" spans="1:32" s="63" customFormat="1" ht="20.25" x14ac:dyDescent="0.3">
      <c r="A58" s="87">
        <v>43872</v>
      </c>
      <c r="B58" s="100">
        <v>101148</v>
      </c>
      <c r="C58" s="89" t="s">
        <v>249</v>
      </c>
      <c r="D58" s="89" t="s">
        <v>198</v>
      </c>
      <c r="E58" s="90" t="s">
        <v>196</v>
      </c>
      <c r="F58" s="102"/>
      <c r="G58" s="102"/>
      <c r="H58" s="102"/>
      <c r="I58" s="102"/>
      <c r="J58" s="103"/>
      <c r="K58" s="102"/>
      <c r="L58" s="102"/>
      <c r="M58" s="102"/>
      <c r="N58" s="102"/>
      <c r="O58" s="102"/>
      <c r="P58" s="102">
        <v>40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20">
        <v>40</v>
      </c>
      <c r="AF58" s="120">
        <v>40</v>
      </c>
    </row>
    <row r="59" spans="1:32" s="63" customFormat="1" ht="20.25" x14ac:dyDescent="0.3">
      <c r="A59" s="87">
        <v>43872</v>
      </c>
      <c r="B59" s="100">
        <v>101149</v>
      </c>
      <c r="C59" s="89" t="s">
        <v>249</v>
      </c>
      <c r="D59" s="89" t="s">
        <v>199</v>
      </c>
      <c r="E59" s="90" t="s">
        <v>196</v>
      </c>
      <c r="F59" s="102"/>
      <c r="G59" s="102"/>
      <c r="H59" s="102"/>
      <c r="I59" s="102"/>
      <c r="J59" s="103"/>
      <c r="K59" s="102"/>
      <c r="L59" s="102"/>
      <c r="M59" s="102"/>
      <c r="N59" s="102"/>
      <c r="O59" s="102"/>
      <c r="P59" s="102">
        <v>40</v>
      </c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20">
        <v>40</v>
      </c>
      <c r="AF59" s="120">
        <v>40</v>
      </c>
    </row>
    <row r="60" spans="1:32" s="63" customFormat="1" ht="20.25" x14ac:dyDescent="0.3">
      <c r="A60" s="87">
        <v>43900</v>
      </c>
      <c r="B60" s="100">
        <v>101150</v>
      </c>
      <c r="C60" s="89" t="s">
        <v>256</v>
      </c>
      <c r="D60" s="89" t="s">
        <v>81</v>
      </c>
      <c r="E60" s="90" t="s">
        <v>200</v>
      </c>
      <c r="F60" s="102">
        <v>684.77</v>
      </c>
      <c r="G60" s="102">
        <v>19.5</v>
      </c>
      <c r="H60" s="102"/>
      <c r="I60" s="102">
        <v>15.72</v>
      </c>
      <c r="J60" s="103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20">
        <v>719.99</v>
      </c>
      <c r="AF60" s="120">
        <v>719.99</v>
      </c>
    </row>
    <row r="61" spans="1:32" s="63" customFormat="1" ht="20.25" x14ac:dyDescent="0.3">
      <c r="A61" s="87">
        <v>43900</v>
      </c>
      <c r="B61" s="100">
        <v>101151</v>
      </c>
      <c r="C61" s="89" t="s">
        <v>257</v>
      </c>
      <c r="D61" s="89" t="s">
        <v>201</v>
      </c>
      <c r="E61" s="90" t="s">
        <v>202</v>
      </c>
      <c r="F61" s="102"/>
      <c r="G61" s="102"/>
      <c r="H61" s="102"/>
      <c r="I61" s="102"/>
      <c r="J61" s="103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>
        <v>509.23</v>
      </c>
      <c r="V61" s="102"/>
      <c r="W61" s="102"/>
      <c r="X61" s="102"/>
      <c r="Y61" s="102"/>
      <c r="Z61" s="102"/>
      <c r="AA61" s="102"/>
      <c r="AB61" s="102"/>
      <c r="AC61" s="102"/>
      <c r="AD61" s="102"/>
      <c r="AE61" s="120">
        <v>509.23</v>
      </c>
      <c r="AF61" s="119"/>
    </row>
    <row r="62" spans="1:32" s="63" customFormat="1" ht="20.25" x14ac:dyDescent="0.3">
      <c r="A62" s="87">
        <v>43900</v>
      </c>
      <c r="B62" s="100">
        <v>101152</v>
      </c>
      <c r="C62" s="89" t="s">
        <v>258</v>
      </c>
      <c r="D62" s="89" t="s">
        <v>117</v>
      </c>
      <c r="E62" s="90" t="s">
        <v>203</v>
      </c>
      <c r="F62" s="102"/>
      <c r="G62" s="102"/>
      <c r="H62" s="102"/>
      <c r="I62" s="102"/>
      <c r="J62" s="103">
        <v>149.86000000000001</v>
      </c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20">
        <v>149.86000000000001</v>
      </c>
      <c r="AF62" s="120">
        <v>149.86000000000001</v>
      </c>
    </row>
    <row r="63" spans="1:32" s="63" customFormat="1" ht="20.25" x14ac:dyDescent="0.3">
      <c r="A63" s="87">
        <v>43900</v>
      </c>
      <c r="B63" s="100">
        <v>101153</v>
      </c>
      <c r="C63" s="89" t="s">
        <v>259</v>
      </c>
      <c r="D63" s="89" t="s">
        <v>204</v>
      </c>
      <c r="E63" s="90" t="s">
        <v>205</v>
      </c>
      <c r="F63" s="102"/>
      <c r="G63" s="102"/>
      <c r="H63" s="102"/>
      <c r="I63" s="102"/>
      <c r="J63" s="103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>
        <v>330</v>
      </c>
      <c r="AD63" s="102"/>
      <c r="AE63" s="120">
        <v>330</v>
      </c>
      <c r="AF63" s="120">
        <v>330</v>
      </c>
    </row>
    <row r="64" spans="1:32" s="63" customFormat="1" ht="20.25" x14ac:dyDescent="0.3">
      <c r="A64" s="87">
        <v>43900</v>
      </c>
      <c r="B64" s="100">
        <v>101154</v>
      </c>
      <c r="C64" s="89" t="s">
        <v>260</v>
      </c>
      <c r="D64" s="89" t="s">
        <v>206</v>
      </c>
      <c r="E64" s="90" t="s">
        <v>207</v>
      </c>
      <c r="F64" s="102"/>
      <c r="G64" s="102"/>
      <c r="H64" s="102"/>
      <c r="I64" s="102"/>
      <c r="J64" s="103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>
        <v>1000</v>
      </c>
      <c r="AD64" s="102"/>
      <c r="AE64" s="120">
        <v>1000</v>
      </c>
      <c r="AF64" s="120">
        <v>1000</v>
      </c>
    </row>
    <row r="65" spans="1:33" s="63" customFormat="1" ht="20.25" x14ac:dyDescent="0.3">
      <c r="A65" s="87"/>
      <c r="B65" s="100"/>
      <c r="C65" s="89"/>
      <c r="D65" s="89"/>
      <c r="E65" s="90"/>
      <c r="F65" s="102"/>
      <c r="G65" s="102"/>
      <c r="H65" s="102"/>
      <c r="I65" s="102"/>
      <c r="J65" s="103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20"/>
      <c r="AF65" s="119"/>
    </row>
    <row r="66" spans="1:33" s="63" customFormat="1" ht="20.25" x14ac:dyDescent="0.3">
      <c r="A66" s="87"/>
      <c r="B66" s="100"/>
      <c r="C66" s="89"/>
      <c r="D66" s="89"/>
      <c r="E66" s="90"/>
      <c r="F66" s="102"/>
      <c r="G66" s="102"/>
      <c r="H66" s="102"/>
      <c r="I66" s="102"/>
      <c r="J66" s="103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20"/>
      <c r="AF66" s="119"/>
    </row>
    <row r="67" spans="1:33" s="63" customFormat="1" ht="20.25" x14ac:dyDescent="0.3">
      <c r="A67" s="87"/>
      <c r="B67" s="100"/>
      <c r="C67" s="89"/>
      <c r="D67" s="89"/>
      <c r="E67" s="90"/>
      <c r="F67" s="102"/>
      <c r="G67" s="102"/>
      <c r="H67" s="102"/>
      <c r="I67" s="102"/>
      <c r="J67" s="103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20"/>
      <c r="AF67" s="119"/>
    </row>
    <row r="68" spans="1:33" s="63" customFormat="1" ht="20.25" x14ac:dyDescent="0.3">
      <c r="A68" s="87"/>
      <c r="B68" s="100"/>
      <c r="C68" s="89"/>
      <c r="D68" s="89"/>
      <c r="E68" s="90"/>
      <c r="F68" s="102"/>
      <c r="G68" s="102"/>
      <c r="H68" s="102"/>
      <c r="I68" s="102"/>
      <c r="J68" s="103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20"/>
      <c r="AF68" s="119"/>
    </row>
    <row r="69" spans="1:33" s="63" customFormat="1" ht="21" thickBot="1" x14ac:dyDescent="0.35">
      <c r="A69" s="87"/>
      <c r="B69" s="100"/>
      <c r="C69" s="89"/>
      <c r="D69" s="104"/>
      <c r="E69" s="105"/>
      <c r="F69" s="106"/>
      <c r="G69" s="106"/>
      <c r="H69" s="106"/>
      <c r="I69" s="106"/>
      <c r="J69" s="103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21"/>
      <c r="AF69" s="98"/>
    </row>
    <row r="70" spans="1:33" s="24" customFormat="1" ht="21" thickBot="1" x14ac:dyDescent="0.35">
      <c r="A70" s="107"/>
      <c r="B70" s="108"/>
      <c r="C70" s="108"/>
      <c r="D70" s="108"/>
      <c r="E70" s="109"/>
      <c r="F70" s="109">
        <f>SUM(F4:F69)</f>
        <v>8398.93</v>
      </c>
      <c r="G70" s="109">
        <f>SUM(G4:G69)</f>
        <v>261.7</v>
      </c>
      <c r="H70" s="109">
        <f>SUM(H5:H69)</f>
        <v>225</v>
      </c>
      <c r="I70" s="109">
        <f t="shared" ref="I70:R70" si="0">SUM(I4:I69)</f>
        <v>192.4</v>
      </c>
      <c r="J70" s="109">
        <f t="shared" si="0"/>
        <v>632.51</v>
      </c>
      <c r="K70" s="110">
        <f t="shared" si="0"/>
        <v>396.22</v>
      </c>
      <c r="L70" s="109">
        <f t="shared" si="0"/>
        <v>464.7</v>
      </c>
      <c r="M70" s="109">
        <f t="shared" si="0"/>
        <v>265.48</v>
      </c>
      <c r="N70" s="109">
        <f t="shared" si="0"/>
        <v>193</v>
      </c>
      <c r="O70" s="109">
        <f t="shared" si="0"/>
        <v>87</v>
      </c>
      <c r="P70" s="111">
        <f t="shared" si="0"/>
        <v>2420</v>
      </c>
      <c r="Q70" s="109">
        <f t="shared" si="0"/>
        <v>30</v>
      </c>
      <c r="R70" s="109">
        <f t="shared" si="0"/>
        <v>21040</v>
      </c>
      <c r="S70" s="109">
        <f>SUM(S8:S69)</f>
        <v>509.04</v>
      </c>
      <c r="T70" s="109">
        <v>0</v>
      </c>
      <c r="U70" s="109">
        <f t="shared" ref="U70:AE70" si="1">SUM(U4:U69)</f>
        <v>1280.23</v>
      </c>
      <c r="V70" s="109">
        <f t="shared" si="1"/>
        <v>456</v>
      </c>
      <c r="W70" s="109">
        <f t="shared" si="1"/>
        <v>315</v>
      </c>
      <c r="X70" s="109">
        <f t="shared" si="1"/>
        <v>1214.3599999999999</v>
      </c>
      <c r="Y70" s="112">
        <v>0</v>
      </c>
      <c r="Z70" s="112">
        <f>SUM(Z4:Z69)</f>
        <v>60.3</v>
      </c>
      <c r="AA70" s="112">
        <f>SUM(AA4:AA69)</f>
        <v>219.48</v>
      </c>
      <c r="AB70" s="113">
        <f t="shared" si="1"/>
        <v>1219.3499999999999</v>
      </c>
      <c r="AC70" s="113">
        <f t="shared" si="1"/>
        <v>18313.8</v>
      </c>
      <c r="AD70" s="109">
        <f t="shared" si="1"/>
        <v>373.81</v>
      </c>
      <c r="AE70" s="114">
        <f t="shared" si="1"/>
        <v>58568.310000000005</v>
      </c>
      <c r="AF70" s="114"/>
    </row>
    <row r="71" spans="1:33" s="45" customFormat="1" ht="21" thickBot="1" x14ac:dyDescent="0.35">
      <c r="A71" s="115" t="s">
        <v>70</v>
      </c>
      <c r="B71" s="116"/>
      <c r="C71" s="115"/>
      <c r="D71" s="115"/>
      <c r="E71" s="115"/>
      <c r="F71" s="115">
        <v>5700</v>
      </c>
      <c r="G71" s="115">
        <v>250</v>
      </c>
      <c r="H71" s="115">
        <v>275</v>
      </c>
      <c r="I71" s="115">
        <v>250</v>
      </c>
      <c r="J71" s="115">
        <v>550</v>
      </c>
      <c r="K71" s="115">
        <v>392</v>
      </c>
      <c r="L71" s="115">
        <v>365</v>
      </c>
      <c r="M71" s="115">
        <v>250</v>
      </c>
      <c r="N71" s="115">
        <v>150</v>
      </c>
      <c r="O71" s="115">
        <v>130</v>
      </c>
      <c r="P71" s="115">
        <v>2520</v>
      </c>
      <c r="Q71" s="117">
        <v>30</v>
      </c>
      <c r="R71" s="117">
        <v>0</v>
      </c>
      <c r="S71" s="117">
        <v>0</v>
      </c>
      <c r="T71" s="117">
        <v>0</v>
      </c>
      <c r="U71" s="117">
        <v>1000</v>
      </c>
      <c r="V71" s="117">
        <v>1000</v>
      </c>
      <c r="W71" s="117">
        <v>315</v>
      </c>
      <c r="X71" s="117">
        <v>1214.3599999999999</v>
      </c>
      <c r="Y71" s="117">
        <v>0</v>
      </c>
      <c r="Z71" s="117">
        <v>125</v>
      </c>
      <c r="AA71" s="117">
        <v>90</v>
      </c>
      <c r="AB71" s="109">
        <v>500</v>
      </c>
      <c r="AC71" s="112"/>
      <c r="AD71" s="117">
        <v>500</v>
      </c>
      <c r="AE71" s="117">
        <f>SUM(F71:AD71)</f>
        <v>15606.36</v>
      </c>
      <c r="AF71" s="118"/>
    </row>
    <row r="72" spans="1:33" ht="115.5" customHeight="1" thickBot="1" x14ac:dyDescent="0.3">
      <c r="A72" s="80" t="s">
        <v>1</v>
      </c>
      <c r="B72" s="81" t="s">
        <v>2</v>
      </c>
      <c r="C72" s="80" t="s">
        <v>3</v>
      </c>
      <c r="D72" s="80" t="s">
        <v>4</v>
      </c>
      <c r="E72" s="82" t="s">
        <v>5</v>
      </c>
      <c r="F72" s="83" t="s">
        <v>6</v>
      </c>
      <c r="G72" s="83" t="s">
        <v>7</v>
      </c>
      <c r="H72" s="83" t="s">
        <v>8</v>
      </c>
      <c r="I72" s="83" t="s">
        <v>9</v>
      </c>
      <c r="J72" s="83" t="s">
        <v>10</v>
      </c>
      <c r="K72" s="83" t="s">
        <v>11</v>
      </c>
      <c r="L72" s="83" t="s">
        <v>12</v>
      </c>
      <c r="M72" s="83" t="s">
        <v>13</v>
      </c>
      <c r="N72" s="83" t="s">
        <v>66</v>
      </c>
      <c r="O72" s="83" t="s">
        <v>14</v>
      </c>
      <c r="P72" s="84" t="s">
        <v>15</v>
      </c>
      <c r="Q72" s="84" t="s">
        <v>16</v>
      </c>
      <c r="R72" s="84" t="s">
        <v>17</v>
      </c>
      <c r="S72" s="84" t="s">
        <v>18</v>
      </c>
      <c r="T72" s="84" t="s">
        <v>19</v>
      </c>
      <c r="U72" s="84" t="s">
        <v>20</v>
      </c>
      <c r="V72" s="84" t="s">
        <v>21</v>
      </c>
      <c r="W72" s="84" t="s">
        <v>82</v>
      </c>
      <c r="X72" s="84" t="s">
        <v>145</v>
      </c>
      <c r="Y72" s="84" t="s">
        <v>146</v>
      </c>
      <c r="Z72" s="84" t="s">
        <v>148</v>
      </c>
      <c r="AA72" s="84" t="s">
        <v>161</v>
      </c>
      <c r="AB72" s="84" t="s">
        <v>22</v>
      </c>
      <c r="AC72" s="84" t="s">
        <v>84</v>
      </c>
      <c r="AD72" s="84" t="s">
        <v>23</v>
      </c>
      <c r="AE72" s="85" t="s">
        <v>24</v>
      </c>
      <c r="AF72" s="86" t="s">
        <v>25</v>
      </c>
      <c r="AG72" s="4" t="s">
        <v>26</v>
      </c>
    </row>
    <row r="76" spans="1:33" x14ac:dyDescent="0.25">
      <c r="C76" s="39"/>
    </row>
  </sheetData>
  <mergeCells count="2">
    <mergeCell ref="A1:AE1"/>
    <mergeCell ref="F2:O2"/>
  </mergeCells>
  <pageMargins left="0.70866141732283472" right="0.70866141732283472" top="0.74803149606299213" bottom="0.74803149606299213" header="0.31496062992125984" footer="0.31496062992125984"/>
  <pageSetup paperSize="9" scale="21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opLeftCell="F10" workbookViewId="0">
      <selection activeCell="P3" sqref="P3:P20"/>
    </sheetView>
  </sheetViews>
  <sheetFormatPr defaultRowHeight="15" x14ac:dyDescent="0.25"/>
  <cols>
    <col min="1" max="1" width="14.42578125" customWidth="1"/>
    <col min="2" max="2" width="24.7109375" customWidth="1"/>
    <col min="3" max="3" width="33.140625" customWidth="1"/>
    <col min="4" max="5" width="13.5703125" customWidth="1"/>
    <col min="6" max="6" width="12.28515625" customWidth="1"/>
    <col min="7" max="8" width="13.42578125" customWidth="1"/>
    <col min="9" max="14" width="11.85546875" customWidth="1"/>
    <col min="15" max="17" width="12.42578125" customWidth="1"/>
    <col min="18" max="18" width="12.5703125" customWidth="1"/>
    <col min="19" max="19" width="12.7109375" customWidth="1"/>
    <col min="20" max="20" width="14.7109375" customWidth="1"/>
  </cols>
  <sheetData>
    <row r="1" spans="1:20" s="43" customFormat="1" ht="27" thickBot="1" x14ac:dyDescent="0.45">
      <c r="A1" s="123" t="s">
        <v>69</v>
      </c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42"/>
      <c r="T1" s="42"/>
    </row>
    <row r="2" spans="1:20" ht="38.25" x14ac:dyDescent="0.25">
      <c r="A2" s="2" t="s">
        <v>67</v>
      </c>
      <c r="B2" s="2" t="s">
        <v>29</v>
      </c>
      <c r="C2" s="2" t="s">
        <v>5</v>
      </c>
      <c r="D2" s="2" t="s">
        <v>30</v>
      </c>
      <c r="E2" s="2" t="s">
        <v>65</v>
      </c>
      <c r="F2" s="2" t="s">
        <v>90</v>
      </c>
      <c r="G2" s="2" t="s">
        <v>31</v>
      </c>
      <c r="H2" s="2" t="s">
        <v>82</v>
      </c>
      <c r="I2" s="3" t="s">
        <v>137</v>
      </c>
      <c r="J2" s="3" t="s">
        <v>139</v>
      </c>
      <c r="K2" s="3" t="s">
        <v>138</v>
      </c>
      <c r="L2" s="3" t="s">
        <v>140</v>
      </c>
      <c r="M2" s="3" t="s">
        <v>39</v>
      </c>
      <c r="N2" s="3" t="s">
        <v>177</v>
      </c>
      <c r="O2" s="2" t="s">
        <v>32</v>
      </c>
      <c r="P2" s="5" t="s">
        <v>25</v>
      </c>
      <c r="Q2" s="3"/>
      <c r="R2" s="4" t="s">
        <v>33</v>
      </c>
    </row>
    <row r="3" spans="1:20" s="48" customFormat="1" ht="12.75" x14ac:dyDescent="0.2">
      <c r="A3" s="74">
        <v>43563</v>
      </c>
      <c r="B3" s="38" t="s">
        <v>76</v>
      </c>
      <c r="C3" s="38" t="s">
        <v>82</v>
      </c>
      <c r="D3" s="38"/>
      <c r="E3" s="38"/>
      <c r="F3" s="38"/>
      <c r="G3" s="38"/>
      <c r="H3" s="38">
        <v>35</v>
      </c>
      <c r="I3" s="38"/>
      <c r="J3" s="38"/>
      <c r="K3" s="38"/>
      <c r="L3" s="38"/>
      <c r="M3" s="38"/>
      <c r="N3" s="38"/>
      <c r="O3" s="38">
        <v>35</v>
      </c>
      <c r="P3" s="38">
        <v>35</v>
      </c>
      <c r="Q3" s="38"/>
    </row>
    <row r="4" spans="1:20" s="24" customFormat="1" x14ac:dyDescent="0.25">
      <c r="A4" s="40">
        <v>43581</v>
      </c>
      <c r="B4" s="50" t="s">
        <v>74</v>
      </c>
      <c r="C4" s="47" t="s">
        <v>110</v>
      </c>
      <c r="D4" s="25"/>
      <c r="E4" s="25"/>
      <c r="F4" s="25"/>
      <c r="G4" s="46"/>
      <c r="H4" s="46"/>
      <c r="I4" s="46">
        <v>5</v>
      </c>
      <c r="J4" s="46"/>
      <c r="K4" s="46"/>
      <c r="L4" s="46"/>
      <c r="M4" s="46"/>
      <c r="N4" s="46"/>
      <c r="O4" s="47">
        <v>5</v>
      </c>
      <c r="P4" s="47">
        <v>5</v>
      </c>
      <c r="Q4" s="46"/>
      <c r="R4" s="49"/>
    </row>
    <row r="5" spans="1:20" s="24" customFormat="1" x14ac:dyDescent="0.25">
      <c r="A5" s="75">
        <v>43584</v>
      </c>
      <c r="B5" s="50" t="s">
        <v>72</v>
      </c>
      <c r="C5" s="47" t="s">
        <v>111</v>
      </c>
      <c r="D5" s="25">
        <v>13291.42</v>
      </c>
      <c r="E5" s="25">
        <v>369.94</v>
      </c>
      <c r="F5" s="25"/>
      <c r="G5" s="46"/>
      <c r="H5" s="46"/>
      <c r="I5" s="46"/>
      <c r="J5" s="46"/>
      <c r="K5" s="46"/>
      <c r="L5" s="46"/>
      <c r="M5" s="46"/>
      <c r="N5" s="46"/>
      <c r="O5" s="47">
        <v>13661.36</v>
      </c>
      <c r="P5" s="47">
        <v>13661.36</v>
      </c>
      <c r="Q5" s="46"/>
      <c r="R5" s="49"/>
    </row>
    <row r="6" spans="1:20" s="24" customFormat="1" x14ac:dyDescent="0.25">
      <c r="A6" s="75">
        <v>43591</v>
      </c>
      <c r="B6" s="50" t="s">
        <v>73</v>
      </c>
      <c r="C6" s="47" t="s">
        <v>75</v>
      </c>
      <c r="D6" s="25"/>
      <c r="E6" s="25"/>
      <c r="F6" s="25"/>
      <c r="G6" s="46"/>
      <c r="H6" s="46"/>
      <c r="I6" s="46">
        <v>20</v>
      </c>
      <c r="J6" s="46"/>
      <c r="K6" s="46"/>
      <c r="L6" s="46"/>
      <c r="M6" s="46"/>
      <c r="N6" s="46"/>
      <c r="O6" s="47">
        <v>20</v>
      </c>
      <c r="P6" s="47">
        <v>20</v>
      </c>
      <c r="Q6" s="46"/>
      <c r="R6" s="52"/>
    </row>
    <row r="7" spans="1:20" s="24" customFormat="1" x14ac:dyDescent="0.25">
      <c r="A7" s="75">
        <v>43608</v>
      </c>
      <c r="B7" s="50" t="s">
        <v>272</v>
      </c>
      <c r="C7" s="47" t="s">
        <v>112</v>
      </c>
      <c r="D7" s="25"/>
      <c r="E7" s="25"/>
      <c r="F7" s="25"/>
      <c r="G7" s="46"/>
      <c r="H7" s="46"/>
      <c r="I7" s="46">
        <v>50</v>
      </c>
      <c r="J7" s="46"/>
      <c r="K7" s="46"/>
      <c r="L7" s="46"/>
      <c r="M7" s="46"/>
      <c r="N7" s="46"/>
      <c r="O7" s="47">
        <v>50</v>
      </c>
      <c r="P7" s="47">
        <v>50</v>
      </c>
      <c r="Q7" s="46"/>
      <c r="R7" s="49"/>
    </row>
    <row r="8" spans="1:20" s="24" customFormat="1" x14ac:dyDescent="0.25">
      <c r="A8" s="75">
        <v>43627</v>
      </c>
      <c r="B8" s="50" t="s">
        <v>132</v>
      </c>
      <c r="C8" s="47" t="s">
        <v>75</v>
      </c>
      <c r="D8" s="25"/>
      <c r="E8" s="25"/>
      <c r="F8" s="25"/>
      <c r="G8" s="46"/>
      <c r="H8" s="46"/>
      <c r="I8" s="46">
        <v>80</v>
      </c>
      <c r="J8" s="46"/>
      <c r="K8" s="46"/>
      <c r="L8" s="46"/>
      <c r="M8" s="46"/>
      <c r="N8" s="46"/>
      <c r="O8" s="47">
        <v>80</v>
      </c>
      <c r="P8" s="47">
        <v>80</v>
      </c>
      <c r="Q8" s="46"/>
      <c r="R8" s="49"/>
    </row>
    <row r="9" spans="1:20" s="24" customFormat="1" x14ac:dyDescent="0.25">
      <c r="A9" s="75">
        <v>43630</v>
      </c>
      <c r="B9" s="50" t="s">
        <v>134</v>
      </c>
      <c r="C9" s="47" t="s">
        <v>133</v>
      </c>
      <c r="D9" s="25"/>
      <c r="E9" s="25"/>
      <c r="G9" s="46"/>
      <c r="H9" s="46"/>
      <c r="I9" s="46"/>
      <c r="J9" s="46"/>
      <c r="K9" s="46">
        <v>358</v>
      </c>
      <c r="L9" s="46"/>
      <c r="M9" s="46"/>
      <c r="N9" s="46"/>
      <c r="O9" s="47">
        <v>358</v>
      </c>
      <c r="P9" s="47">
        <v>358</v>
      </c>
      <c r="Q9" s="46"/>
      <c r="R9" s="49"/>
    </row>
    <row r="10" spans="1:20" s="24" customFormat="1" x14ac:dyDescent="0.25">
      <c r="A10" s="75">
        <v>43677</v>
      </c>
      <c r="B10" s="50" t="s">
        <v>135</v>
      </c>
      <c r="C10" s="47" t="s">
        <v>136</v>
      </c>
      <c r="D10" s="25"/>
      <c r="E10" s="25"/>
      <c r="F10" s="25">
        <v>20000</v>
      </c>
      <c r="G10" s="46"/>
      <c r="H10" s="46"/>
      <c r="I10" s="46"/>
      <c r="J10" s="46"/>
      <c r="K10" s="46"/>
      <c r="L10" s="46"/>
      <c r="M10" s="46"/>
      <c r="N10" s="46"/>
      <c r="O10" s="47">
        <v>20000</v>
      </c>
      <c r="P10" s="47">
        <v>20000</v>
      </c>
      <c r="Q10" s="46"/>
      <c r="R10" s="49"/>
    </row>
    <row r="11" spans="1:20" s="24" customFormat="1" x14ac:dyDescent="0.25">
      <c r="A11" s="75">
        <v>43721</v>
      </c>
      <c r="B11" s="50" t="s">
        <v>17</v>
      </c>
      <c r="C11" s="47" t="s">
        <v>169</v>
      </c>
      <c r="D11" s="25"/>
      <c r="E11" s="25"/>
      <c r="F11" s="25">
        <v>647.21</v>
      </c>
      <c r="G11" s="46"/>
      <c r="H11" s="46"/>
      <c r="I11" s="46"/>
      <c r="J11" s="46"/>
      <c r="K11" s="46">
        <v>1361.5</v>
      </c>
      <c r="L11" s="46"/>
      <c r="M11" s="46"/>
      <c r="N11" s="46"/>
      <c r="O11" s="25">
        <v>2008.71</v>
      </c>
      <c r="P11" s="25">
        <v>2008.71</v>
      </c>
      <c r="Q11" s="46"/>
      <c r="R11" s="49"/>
    </row>
    <row r="12" spans="1:20" s="24" customFormat="1" x14ac:dyDescent="0.25">
      <c r="A12" s="75">
        <v>43761</v>
      </c>
      <c r="B12" s="50" t="s">
        <v>72</v>
      </c>
      <c r="C12" s="47" t="s">
        <v>170</v>
      </c>
      <c r="D12" s="25"/>
      <c r="E12" s="25"/>
      <c r="F12" s="25"/>
      <c r="G12" s="46">
        <v>15000</v>
      </c>
      <c r="H12" s="46"/>
      <c r="I12" s="46"/>
      <c r="J12" s="46"/>
      <c r="K12" s="46"/>
      <c r="L12" s="46"/>
      <c r="M12" s="46"/>
      <c r="N12" s="46"/>
      <c r="O12" s="46">
        <v>15000</v>
      </c>
      <c r="P12" s="46">
        <v>15000</v>
      </c>
      <c r="Q12" s="46"/>
      <c r="R12" s="49"/>
    </row>
    <row r="13" spans="1:20" s="24" customFormat="1" x14ac:dyDescent="0.25">
      <c r="A13" s="76">
        <v>43789</v>
      </c>
      <c r="B13" s="50" t="s">
        <v>173</v>
      </c>
      <c r="C13" s="47" t="s">
        <v>174</v>
      </c>
      <c r="D13" s="25"/>
      <c r="E13" s="25"/>
      <c r="F13" s="25">
        <v>7200</v>
      </c>
      <c r="G13" s="46"/>
      <c r="H13" s="46"/>
      <c r="I13" s="46"/>
      <c r="J13" s="46"/>
      <c r="K13" s="46"/>
      <c r="L13" s="46"/>
      <c r="M13" s="46"/>
      <c r="N13" s="46"/>
      <c r="O13" s="47">
        <v>7200</v>
      </c>
      <c r="P13" s="47">
        <v>7200</v>
      </c>
      <c r="Q13" s="46"/>
      <c r="R13" s="49"/>
    </row>
    <row r="14" spans="1:20" s="24" customFormat="1" x14ac:dyDescent="0.25">
      <c r="A14" s="76">
        <v>43803</v>
      </c>
      <c r="B14" s="50" t="s">
        <v>175</v>
      </c>
      <c r="C14" s="47" t="s">
        <v>176</v>
      </c>
      <c r="D14" s="25"/>
      <c r="E14" s="25"/>
      <c r="F14" s="25"/>
      <c r="G14" s="46"/>
      <c r="H14" s="46"/>
      <c r="I14" s="46"/>
      <c r="J14" s="46"/>
      <c r="K14" s="46"/>
      <c r="L14" s="46"/>
      <c r="M14" s="46"/>
      <c r="N14" s="46">
        <v>322.97000000000003</v>
      </c>
      <c r="O14" s="47">
        <v>322.97000000000003</v>
      </c>
      <c r="P14" s="47">
        <v>322.97000000000003</v>
      </c>
      <c r="Q14" s="46"/>
      <c r="R14" s="49"/>
    </row>
    <row r="15" spans="1:20" s="24" customFormat="1" x14ac:dyDescent="0.25">
      <c r="A15" s="76">
        <v>43838</v>
      </c>
      <c r="B15" s="50" t="s">
        <v>114</v>
      </c>
      <c r="C15" s="47" t="s">
        <v>39</v>
      </c>
      <c r="D15" s="25"/>
      <c r="E15" s="25"/>
      <c r="F15" s="25"/>
      <c r="G15" s="46"/>
      <c r="H15" s="46"/>
      <c r="I15" s="46"/>
      <c r="J15" s="46"/>
      <c r="K15" s="46"/>
      <c r="L15" s="46"/>
      <c r="M15" s="46">
        <v>2325.83</v>
      </c>
      <c r="N15" s="46"/>
      <c r="O15" s="47">
        <v>2325.83</v>
      </c>
      <c r="P15" s="47">
        <v>2325.83</v>
      </c>
      <c r="Q15" s="46"/>
      <c r="R15" s="49"/>
    </row>
    <row r="16" spans="1:20" s="69" customFormat="1" x14ac:dyDescent="0.25">
      <c r="A16" s="76">
        <v>43843</v>
      </c>
      <c r="B16" s="50" t="s">
        <v>265</v>
      </c>
      <c r="C16" s="47" t="s">
        <v>266</v>
      </c>
      <c r="D16" s="46"/>
      <c r="E16" s="46"/>
      <c r="F16" s="46"/>
      <c r="G16" s="70"/>
      <c r="H16" s="70"/>
      <c r="I16" s="46">
        <v>119.61</v>
      </c>
      <c r="J16" s="46"/>
      <c r="K16" s="46"/>
      <c r="L16" s="46"/>
      <c r="M16" s="46"/>
      <c r="N16" s="46"/>
      <c r="O16" s="47">
        <v>119.61</v>
      </c>
      <c r="P16" s="47">
        <v>119.61</v>
      </c>
      <c r="Q16" s="46"/>
      <c r="R16" s="23"/>
    </row>
    <row r="17" spans="1:19" s="24" customFormat="1" x14ac:dyDescent="0.25">
      <c r="A17" s="76">
        <v>43868</v>
      </c>
      <c r="B17" s="50" t="s">
        <v>72</v>
      </c>
      <c r="C17" s="47" t="s">
        <v>267</v>
      </c>
      <c r="D17" s="25"/>
      <c r="E17" s="25"/>
      <c r="F17" s="46"/>
      <c r="G17" s="38">
        <v>500</v>
      </c>
      <c r="I17" s="46"/>
      <c r="J17" s="46"/>
      <c r="K17" s="46"/>
      <c r="L17" s="46"/>
      <c r="M17" s="46"/>
      <c r="N17" s="46"/>
      <c r="O17" s="47">
        <v>500</v>
      </c>
      <c r="P17" s="47">
        <v>500</v>
      </c>
      <c r="Q17" s="46"/>
      <c r="R17" s="49"/>
    </row>
    <row r="18" spans="1:19" s="24" customFormat="1" x14ac:dyDescent="0.25">
      <c r="A18" s="76">
        <v>43903</v>
      </c>
      <c r="B18" s="50" t="s">
        <v>192</v>
      </c>
      <c r="C18" s="47" t="s">
        <v>268</v>
      </c>
      <c r="D18" s="25"/>
      <c r="E18" s="25"/>
      <c r="F18" s="46"/>
      <c r="I18" s="46"/>
      <c r="J18" s="46">
        <v>1525.26</v>
      </c>
      <c r="K18" s="46"/>
      <c r="L18" s="46"/>
      <c r="M18" s="46"/>
      <c r="N18" s="46"/>
      <c r="O18" s="71">
        <v>1525.26</v>
      </c>
      <c r="P18" s="71">
        <v>1525.26</v>
      </c>
      <c r="Q18" s="46"/>
      <c r="R18" s="49"/>
    </row>
    <row r="19" spans="1:19" s="24" customFormat="1" x14ac:dyDescent="0.25">
      <c r="A19" s="76">
        <v>43921</v>
      </c>
      <c r="B19" s="50" t="s">
        <v>269</v>
      </c>
      <c r="C19" s="47" t="s">
        <v>270</v>
      </c>
      <c r="D19" s="25"/>
      <c r="E19" s="25"/>
      <c r="F19" s="46"/>
      <c r="H19" s="38">
        <v>17.5</v>
      </c>
      <c r="I19" s="46"/>
      <c r="J19" s="46"/>
      <c r="K19" s="46"/>
      <c r="L19" s="46"/>
      <c r="M19" s="46"/>
      <c r="N19" s="46"/>
      <c r="O19" s="71">
        <v>17.5</v>
      </c>
      <c r="P19" s="71">
        <v>17.5</v>
      </c>
      <c r="Q19" s="46"/>
      <c r="R19" s="49"/>
    </row>
    <row r="20" spans="1:19" s="24" customFormat="1" x14ac:dyDescent="0.25">
      <c r="A20" s="76"/>
      <c r="B20" s="50"/>
      <c r="C20" s="47"/>
      <c r="D20" s="25"/>
      <c r="E20" s="25"/>
      <c r="F20" s="46"/>
      <c r="I20" s="46"/>
      <c r="J20" s="46"/>
      <c r="K20" s="46"/>
      <c r="L20" s="46"/>
      <c r="M20" s="46"/>
      <c r="N20" s="46"/>
      <c r="O20" s="71"/>
      <c r="P20" s="72"/>
      <c r="Q20" s="46"/>
      <c r="R20" s="49"/>
    </row>
    <row r="21" spans="1:19" s="24" customFormat="1" x14ac:dyDescent="0.25">
      <c r="A21" s="76"/>
      <c r="B21" s="50"/>
      <c r="C21" s="47"/>
      <c r="D21" s="25"/>
      <c r="E21" s="25"/>
      <c r="F21" s="46"/>
      <c r="I21" s="46"/>
      <c r="J21" s="46"/>
      <c r="K21" s="46"/>
      <c r="L21" s="46"/>
      <c r="M21" s="46"/>
      <c r="N21" s="46"/>
      <c r="O21" s="71"/>
      <c r="P21" s="72"/>
      <c r="Q21" s="46"/>
      <c r="R21" s="49"/>
    </row>
    <row r="22" spans="1:19" s="45" customFormat="1" x14ac:dyDescent="0.25">
      <c r="A22" s="77"/>
      <c r="B22" s="53" t="s">
        <v>24</v>
      </c>
      <c r="C22" s="65" t="s">
        <v>93</v>
      </c>
      <c r="D22" s="66">
        <f>SUM(D3:D17)</f>
        <v>13291.42</v>
      </c>
      <c r="E22" s="66">
        <f>SUM(E3:E17)</f>
        <v>369.94</v>
      </c>
      <c r="F22" s="66">
        <f>SUM(F5:F21)</f>
        <v>27847.21</v>
      </c>
      <c r="G22" s="66">
        <f>SUM(G4:G17)</f>
        <v>15500</v>
      </c>
      <c r="H22" s="66">
        <f>SUM(H3:H21)</f>
        <v>52.5</v>
      </c>
      <c r="I22" s="66">
        <f>SUM(I3:I21)</f>
        <v>274.61</v>
      </c>
      <c r="J22" s="66">
        <f>SUM(J3:J21)</f>
        <v>1525.26</v>
      </c>
      <c r="K22" s="66">
        <f>SUM(K3:K21)</f>
        <v>1719.5</v>
      </c>
      <c r="L22" s="66"/>
      <c r="M22" s="66">
        <v>2325.83</v>
      </c>
      <c r="N22" s="66">
        <f>SUM(N4:N21)</f>
        <v>322.97000000000003</v>
      </c>
      <c r="O22" s="64">
        <f>SUM(O3:O21)</f>
        <v>63229.240000000005</v>
      </c>
      <c r="P22" s="73">
        <f>SUM(P3:P20)</f>
        <v>63229.240000000005</v>
      </c>
      <c r="Q22" s="66"/>
      <c r="R22" s="23"/>
    </row>
    <row r="23" spans="1:19" s="58" customFormat="1" ht="14.25" x14ac:dyDescent="0.2">
      <c r="A23" s="54"/>
      <c r="B23" s="55"/>
      <c r="C23" s="56"/>
      <c r="D23" s="56"/>
      <c r="E23" s="56"/>
      <c r="F23" s="56"/>
      <c r="G23" s="56"/>
      <c r="H23" s="56"/>
      <c r="I23" s="52"/>
      <c r="J23" s="52"/>
      <c r="K23" s="52"/>
      <c r="L23" s="52"/>
      <c r="M23" s="52"/>
      <c r="N23" s="52"/>
      <c r="O23" s="52"/>
      <c r="P23" s="57"/>
      <c r="Q23" s="52"/>
      <c r="R23" s="52"/>
    </row>
    <row r="24" spans="1:19" s="59" customFormat="1" ht="15.75" thickBot="1" x14ac:dyDescent="0.3">
      <c r="B24" s="59" t="s">
        <v>34</v>
      </c>
      <c r="C24" s="64" t="s">
        <v>34</v>
      </c>
      <c r="D24" s="64">
        <v>13291.42</v>
      </c>
      <c r="E24" s="64">
        <v>369.94</v>
      </c>
      <c r="F24" s="64">
        <v>0</v>
      </c>
      <c r="G24" s="64">
        <v>300</v>
      </c>
      <c r="H24" s="64">
        <v>350</v>
      </c>
      <c r="I24" s="64">
        <v>195</v>
      </c>
      <c r="J24" s="64">
        <v>500</v>
      </c>
      <c r="K24" s="64">
        <v>0</v>
      </c>
      <c r="L24" s="64">
        <v>0</v>
      </c>
      <c r="M24" s="64">
        <v>600</v>
      </c>
      <c r="N24" s="64">
        <v>0</v>
      </c>
      <c r="O24" s="65">
        <f>SUM(D24:N24)</f>
        <v>15606.36</v>
      </c>
      <c r="P24" s="64"/>
      <c r="Q24" s="64"/>
      <c r="S24" s="64"/>
    </row>
    <row r="25" spans="1:19" ht="38.25" x14ac:dyDescent="0.25">
      <c r="A25" s="2" t="s">
        <v>67</v>
      </c>
      <c r="B25" s="2" t="s">
        <v>29</v>
      </c>
      <c r="C25" s="2" t="s">
        <v>5</v>
      </c>
      <c r="D25" s="2" t="s">
        <v>30</v>
      </c>
      <c r="E25" s="2" t="s">
        <v>65</v>
      </c>
      <c r="F25" s="2" t="s">
        <v>90</v>
      </c>
      <c r="G25" s="2" t="s">
        <v>31</v>
      </c>
      <c r="H25" s="2" t="s">
        <v>82</v>
      </c>
      <c r="I25" s="3" t="s">
        <v>137</v>
      </c>
      <c r="J25" s="3" t="s">
        <v>139</v>
      </c>
      <c r="K25" s="3" t="s">
        <v>138</v>
      </c>
      <c r="L25" s="3" t="s">
        <v>141</v>
      </c>
      <c r="M25" s="3" t="s">
        <v>39</v>
      </c>
      <c r="N25" s="3" t="s">
        <v>177</v>
      </c>
      <c r="O25" s="2" t="s">
        <v>32</v>
      </c>
      <c r="P25" s="5" t="s">
        <v>25</v>
      </c>
      <c r="Q25" s="3" t="s">
        <v>71</v>
      </c>
      <c r="R25" s="4" t="s">
        <v>33</v>
      </c>
    </row>
  </sheetData>
  <mergeCells count="1">
    <mergeCell ref="A1:R1"/>
  </mergeCells>
  <pageMargins left="0.7" right="0.7" top="0.75" bottom="0.75" header="0.3" footer="0.3"/>
  <pageSetup paperSize="9" scale="5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opLeftCell="A34" zoomScale="69" zoomScaleNormal="69" workbookViewId="0">
      <selection activeCell="A60" sqref="A60"/>
    </sheetView>
  </sheetViews>
  <sheetFormatPr defaultRowHeight="15" x14ac:dyDescent="0.25"/>
  <cols>
    <col min="1" max="1" width="38.85546875" customWidth="1"/>
    <col min="2" max="2" width="14.5703125" customWidth="1"/>
    <col min="3" max="3" width="15.28515625" customWidth="1"/>
    <col min="4" max="4" width="13.42578125" customWidth="1"/>
    <col min="5" max="5" width="13.140625" customWidth="1"/>
  </cols>
  <sheetData>
    <row r="1" spans="1:5" s="29" customFormat="1" ht="27" thickTop="1" x14ac:dyDescent="0.4">
      <c r="A1" s="28" t="s">
        <v>61</v>
      </c>
    </row>
    <row r="2" spans="1:5" ht="15" customHeight="1" x14ac:dyDescent="0.25">
      <c r="B2" s="9" t="s">
        <v>60</v>
      </c>
      <c r="C2" s="8" t="s">
        <v>34</v>
      </c>
      <c r="D2" s="126" t="s">
        <v>92</v>
      </c>
      <c r="E2" s="128" t="s">
        <v>271</v>
      </c>
    </row>
    <row r="3" spans="1:5" ht="18.75" thickBot="1" x14ac:dyDescent="0.3">
      <c r="A3" s="27"/>
      <c r="B3" s="9" t="s">
        <v>62</v>
      </c>
      <c r="C3" s="7" t="s">
        <v>77</v>
      </c>
      <c r="D3" s="127"/>
      <c r="E3" s="128"/>
    </row>
    <row r="4" spans="1:5" ht="18" x14ac:dyDescent="0.25">
      <c r="A4" s="26" t="s">
        <v>35</v>
      </c>
      <c r="B4" s="21"/>
      <c r="C4" s="31"/>
      <c r="D4" s="31"/>
      <c r="E4" s="31"/>
    </row>
    <row r="5" spans="1:5" ht="15.75" x14ac:dyDescent="0.25">
      <c r="A5" s="10" t="s">
        <v>63</v>
      </c>
      <c r="B5" s="33">
        <v>12752</v>
      </c>
      <c r="C5" s="32">
        <v>13097</v>
      </c>
      <c r="D5" s="33">
        <v>13096.78</v>
      </c>
      <c r="E5" s="33">
        <v>13291.42</v>
      </c>
    </row>
    <row r="6" spans="1:5" ht="15.75" x14ac:dyDescent="0.25">
      <c r="A6" s="10" t="s">
        <v>64</v>
      </c>
      <c r="B6" s="33">
        <v>437</v>
      </c>
      <c r="C6" s="32">
        <v>455</v>
      </c>
      <c r="D6" s="30">
        <v>455.29</v>
      </c>
      <c r="E6" s="30">
        <v>369.94</v>
      </c>
    </row>
    <row r="7" spans="1:5" ht="15.75" x14ac:dyDescent="0.25">
      <c r="A7" s="67" t="s">
        <v>91</v>
      </c>
      <c r="B7" s="33"/>
      <c r="C7" s="33"/>
      <c r="E7" s="30"/>
    </row>
    <row r="8" spans="1:5" ht="15.75" x14ac:dyDescent="0.25">
      <c r="A8" s="10" t="s">
        <v>36</v>
      </c>
      <c r="B8" s="33">
        <v>1000</v>
      </c>
      <c r="C8" s="32">
        <v>300</v>
      </c>
      <c r="D8" s="33">
        <v>350</v>
      </c>
      <c r="E8" s="33">
        <v>300</v>
      </c>
    </row>
    <row r="9" spans="1:5" ht="15.75" x14ac:dyDescent="0.25">
      <c r="A9" s="67" t="s">
        <v>82</v>
      </c>
      <c r="B9" s="33"/>
      <c r="C9" s="32"/>
      <c r="D9" s="33"/>
      <c r="E9" s="33">
        <v>350</v>
      </c>
    </row>
    <row r="10" spans="1:5" ht="15.75" x14ac:dyDescent="0.25">
      <c r="A10" s="11" t="s">
        <v>37</v>
      </c>
      <c r="B10" s="33">
        <v>340</v>
      </c>
      <c r="C10" s="33">
        <v>605</v>
      </c>
      <c r="D10" s="33">
        <v>699.61</v>
      </c>
      <c r="E10" s="33">
        <v>195</v>
      </c>
    </row>
    <row r="11" spans="1:5" ht="15.75" x14ac:dyDescent="0.25">
      <c r="A11" s="62" t="s">
        <v>87</v>
      </c>
      <c r="B11" s="33"/>
      <c r="C11" s="33">
        <v>500</v>
      </c>
      <c r="D11" s="33"/>
      <c r="E11" s="33">
        <v>500</v>
      </c>
    </row>
    <row r="12" spans="1:5" ht="15.75" x14ac:dyDescent="0.25">
      <c r="A12" s="62" t="s">
        <v>88</v>
      </c>
      <c r="B12" s="33"/>
      <c r="C12" s="33"/>
      <c r="D12" s="33">
        <v>1840</v>
      </c>
      <c r="E12" s="33"/>
    </row>
    <row r="13" spans="1:5" ht="15.75" x14ac:dyDescent="0.25">
      <c r="A13" s="11" t="s">
        <v>38</v>
      </c>
      <c r="B13" s="33"/>
      <c r="C13" s="34"/>
      <c r="D13" s="33"/>
      <c r="E13" s="33"/>
    </row>
    <row r="14" spans="1:5" ht="15.75" x14ac:dyDescent="0.25">
      <c r="A14" s="11" t="s">
        <v>39</v>
      </c>
      <c r="B14" s="33">
        <v>600</v>
      </c>
      <c r="C14" s="33">
        <v>600</v>
      </c>
      <c r="D14" s="33">
        <v>846.04</v>
      </c>
      <c r="E14" s="33">
        <v>600</v>
      </c>
    </row>
    <row r="15" spans="1:5" ht="15.75" x14ac:dyDescent="0.25">
      <c r="A15" s="11" t="s">
        <v>40</v>
      </c>
      <c r="B15" s="33"/>
      <c r="C15" s="33"/>
      <c r="D15" s="33"/>
    </row>
    <row r="16" spans="1:5" ht="16.5" thickBot="1" x14ac:dyDescent="0.3">
      <c r="A16" s="12" t="s">
        <v>41</v>
      </c>
      <c r="B16" s="37">
        <f t="shared" ref="B16:E16" si="0">SUM(B5:B15)</f>
        <v>15129</v>
      </c>
      <c r="C16" s="37">
        <f t="shared" si="0"/>
        <v>15557</v>
      </c>
      <c r="D16" s="37">
        <f t="shared" si="0"/>
        <v>17287.72</v>
      </c>
      <c r="E16" s="37">
        <f t="shared" si="0"/>
        <v>15606.36</v>
      </c>
    </row>
    <row r="17" spans="1:5" ht="16.5" thickBot="1" x14ac:dyDescent="0.3">
      <c r="A17" s="19" t="s">
        <v>85</v>
      </c>
      <c r="B17" s="37"/>
      <c r="C17" s="37">
        <v>12234</v>
      </c>
      <c r="D17" s="37">
        <v>12234</v>
      </c>
    </row>
    <row r="18" spans="1:5" ht="18" x14ac:dyDescent="0.25">
      <c r="A18" s="26" t="s">
        <v>42</v>
      </c>
      <c r="B18" s="21"/>
      <c r="C18" s="35"/>
      <c r="D18" s="35"/>
    </row>
    <row r="19" spans="1:5" ht="15.75" x14ac:dyDescent="0.25">
      <c r="A19" s="13" t="s">
        <v>43</v>
      </c>
      <c r="B19" s="36"/>
      <c r="C19" s="36"/>
      <c r="D19" s="36"/>
    </row>
    <row r="20" spans="1:5" ht="15.75" x14ac:dyDescent="0.25">
      <c r="A20" s="44" t="s">
        <v>68</v>
      </c>
      <c r="B20" s="33">
        <v>5000</v>
      </c>
      <c r="C20" s="33">
        <v>5400</v>
      </c>
      <c r="D20" s="33">
        <v>7291.7</v>
      </c>
      <c r="E20" s="33">
        <v>5700</v>
      </c>
    </row>
    <row r="21" spans="1:5" ht="15.75" x14ac:dyDescent="0.25">
      <c r="A21" s="44" t="s">
        <v>86</v>
      </c>
      <c r="B21" s="33">
        <v>250</v>
      </c>
      <c r="C21" s="33">
        <v>250</v>
      </c>
      <c r="D21" s="33">
        <v>273</v>
      </c>
      <c r="E21" s="33">
        <v>250</v>
      </c>
    </row>
    <row r="22" spans="1:5" ht="15.75" x14ac:dyDescent="0.25">
      <c r="A22" s="44" t="s">
        <v>8</v>
      </c>
      <c r="B22" s="33">
        <v>250</v>
      </c>
      <c r="C22" s="33">
        <v>250</v>
      </c>
      <c r="D22" s="33">
        <v>302.51</v>
      </c>
      <c r="E22" s="33">
        <v>275</v>
      </c>
    </row>
    <row r="23" spans="1:5" ht="15.75" x14ac:dyDescent="0.25">
      <c r="A23" s="15" t="s">
        <v>44</v>
      </c>
      <c r="B23" s="33">
        <v>205</v>
      </c>
      <c r="C23" s="33">
        <v>225</v>
      </c>
      <c r="D23" s="33">
        <v>188</v>
      </c>
      <c r="E23" s="33">
        <v>250</v>
      </c>
    </row>
    <row r="24" spans="1:5" ht="15.75" x14ac:dyDescent="0.25">
      <c r="A24" s="15" t="s">
        <v>45</v>
      </c>
      <c r="B24" s="33">
        <v>460</v>
      </c>
      <c r="C24" s="33">
        <v>550</v>
      </c>
      <c r="D24" s="33">
        <v>610.64</v>
      </c>
      <c r="E24" s="33">
        <v>550</v>
      </c>
    </row>
    <row r="25" spans="1:5" ht="15.75" x14ac:dyDescent="0.25">
      <c r="A25" s="14" t="s">
        <v>11</v>
      </c>
      <c r="B25" s="33">
        <v>450</v>
      </c>
      <c r="C25" s="33">
        <v>475</v>
      </c>
      <c r="D25" s="30">
        <v>391.61</v>
      </c>
      <c r="E25" s="33">
        <v>392</v>
      </c>
    </row>
    <row r="26" spans="1:5" ht="15.75" x14ac:dyDescent="0.25">
      <c r="A26" s="15" t="s">
        <v>12</v>
      </c>
      <c r="B26" s="33">
        <v>300</v>
      </c>
      <c r="C26" s="33">
        <v>300</v>
      </c>
      <c r="D26" s="33">
        <v>65</v>
      </c>
      <c r="E26" s="33">
        <v>365</v>
      </c>
    </row>
    <row r="27" spans="1:5" ht="15.75" x14ac:dyDescent="0.25">
      <c r="A27" s="15" t="s">
        <v>13</v>
      </c>
      <c r="B27" s="33">
        <v>270</v>
      </c>
      <c r="C27" s="33">
        <v>300</v>
      </c>
      <c r="D27" s="33">
        <v>225</v>
      </c>
      <c r="E27" s="33">
        <v>250</v>
      </c>
    </row>
    <row r="28" spans="1:5" ht="15.75" x14ac:dyDescent="0.25">
      <c r="A28" s="17" t="s">
        <v>28</v>
      </c>
      <c r="B28" s="33">
        <v>50</v>
      </c>
      <c r="C28" s="33">
        <v>150</v>
      </c>
      <c r="D28" s="33">
        <v>254</v>
      </c>
      <c r="E28" s="33">
        <v>150</v>
      </c>
    </row>
    <row r="29" spans="1:5" ht="15.75" x14ac:dyDescent="0.25">
      <c r="A29" s="15" t="s">
        <v>14</v>
      </c>
      <c r="B29" s="33">
        <v>160</v>
      </c>
      <c r="C29" s="33">
        <v>160</v>
      </c>
      <c r="D29" s="33">
        <v>246.07</v>
      </c>
      <c r="E29" s="33">
        <v>130</v>
      </c>
    </row>
    <row r="30" spans="1:5" ht="15.75" x14ac:dyDescent="0.25">
      <c r="A30" s="13" t="s">
        <v>15</v>
      </c>
      <c r="B30" s="36"/>
      <c r="C30" s="36"/>
      <c r="D30" s="36"/>
      <c r="E30" s="36"/>
    </row>
    <row r="31" spans="1:5" ht="15.75" x14ac:dyDescent="0.25">
      <c r="A31" s="15" t="s">
        <v>48</v>
      </c>
      <c r="B31" s="33">
        <v>1500</v>
      </c>
      <c r="C31" s="33">
        <v>1500</v>
      </c>
      <c r="D31" s="33">
        <v>1600</v>
      </c>
      <c r="E31" s="33">
        <v>1500</v>
      </c>
    </row>
    <row r="32" spans="1:5" ht="15.75" x14ac:dyDescent="0.25">
      <c r="A32" s="15" t="s">
        <v>49</v>
      </c>
      <c r="B32" s="33">
        <v>520</v>
      </c>
      <c r="C32" s="33">
        <v>520</v>
      </c>
      <c r="D32" s="33">
        <v>520</v>
      </c>
      <c r="E32" s="33">
        <v>520</v>
      </c>
    </row>
    <row r="33" spans="1:5" ht="15.75" x14ac:dyDescent="0.25">
      <c r="A33" s="15" t="s">
        <v>50</v>
      </c>
      <c r="B33" s="33"/>
      <c r="C33" s="33"/>
      <c r="D33" s="33"/>
      <c r="E33" s="33">
        <v>90</v>
      </c>
    </row>
    <row r="34" spans="1:5" ht="15.75" x14ac:dyDescent="0.25">
      <c r="A34" s="1" t="s">
        <v>36</v>
      </c>
      <c r="B34" s="33">
        <v>1000</v>
      </c>
      <c r="C34" s="33">
        <v>1000</v>
      </c>
      <c r="D34" s="33">
        <v>280</v>
      </c>
      <c r="E34" s="33">
        <v>500</v>
      </c>
    </row>
    <row r="35" spans="1:5" ht="15.75" x14ac:dyDescent="0.25">
      <c r="A35" s="44" t="s">
        <v>142</v>
      </c>
      <c r="B35" s="33"/>
      <c r="C35" s="33">
        <v>30</v>
      </c>
      <c r="D35" s="33">
        <v>30</v>
      </c>
      <c r="E35" s="33">
        <v>30</v>
      </c>
    </row>
    <row r="36" spans="1:5" ht="15.75" x14ac:dyDescent="0.25">
      <c r="A36" s="20" t="s">
        <v>46</v>
      </c>
      <c r="B36" s="36"/>
      <c r="C36" s="36"/>
      <c r="D36" s="36"/>
      <c r="E36" s="36"/>
    </row>
    <row r="37" spans="1:5" ht="15.75" x14ac:dyDescent="0.25">
      <c r="A37" s="15" t="s">
        <v>47</v>
      </c>
      <c r="B37" s="33"/>
      <c r="C37" s="33"/>
      <c r="D37" s="33">
        <v>7200</v>
      </c>
      <c r="E37" s="33"/>
    </row>
    <row r="38" spans="1:5" ht="15.75" x14ac:dyDescent="0.25">
      <c r="A38" s="16" t="s">
        <v>51</v>
      </c>
      <c r="B38" s="36"/>
      <c r="C38" s="36"/>
      <c r="D38" s="36"/>
      <c r="E38" s="36"/>
    </row>
    <row r="39" spans="1:5" ht="15.75" x14ac:dyDescent="0.25">
      <c r="A39" s="17" t="s">
        <v>55</v>
      </c>
      <c r="B39" s="33"/>
      <c r="C39" s="33"/>
      <c r="D39" s="33"/>
      <c r="E39" s="33"/>
    </row>
    <row r="40" spans="1:5" ht="15.75" x14ac:dyDescent="0.25">
      <c r="A40" s="44" t="s">
        <v>143</v>
      </c>
      <c r="B40" s="33"/>
      <c r="C40" s="33"/>
      <c r="D40" s="33"/>
      <c r="E40" s="33"/>
    </row>
    <row r="41" spans="1:5" ht="15.75" x14ac:dyDescent="0.25">
      <c r="A41" s="17" t="s">
        <v>53</v>
      </c>
      <c r="B41" s="33">
        <v>900</v>
      </c>
      <c r="C41" s="33">
        <v>1000</v>
      </c>
      <c r="D41" s="33">
        <v>223.71</v>
      </c>
      <c r="E41" s="33">
        <v>1000</v>
      </c>
    </row>
    <row r="42" spans="1:5" ht="15.75" x14ac:dyDescent="0.25">
      <c r="A42" s="17" t="s">
        <v>54</v>
      </c>
      <c r="B42" s="33">
        <v>1000</v>
      </c>
      <c r="C42" s="33">
        <v>1000</v>
      </c>
      <c r="D42" s="33">
        <v>1029.46</v>
      </c>
      <c r="E42" s="33">
        <v>1000</v>
      </c>
    </row>
    <row r="43" spans="1:5" ht="15.75" x14ac:dyDescent="0.25">
      <c r="A43" s="17" t="s">
        <v>78</v>
      </c>
      <c r="B43" s="33"/>
      <c r="C43" s="33">
        <v>315</v>
      </c>
      <c r="D43" s="33">
        <v>315</v>
      </c>
      <c r="E43" s="33">
        <v>315</v>
      </c>
    </row>
    <row r="44" spans="1:5" ht="15.75" x14ac:dyDescent="0.25">
      <c r="A44" s="17" t="s">
        <v>144</v>
      </c>
      <c r="B44" s="33">
        <v>900</v>
      </c>
      <c r="C44" s="33">
        <v>1132</v>
      </c>
      <c r="D44" s="33">
        <v>1132.07</v>
      </c>
      <c r="E44" s="33">
        <v>1214.3599999999999</v>
      </c>
    </row>
    <row r="45" spans="1:5" ht="15.75" x14ac:dyDescent="0.25">
      <c r="A45" s="17" t="s">
        <v>147</v>
      </c>
      <c r="B45" s="33"/>
      <c r="C45" s="33"/>
      <c r="D45" s="33"/>
      <c r="E45" s="33"/>
    </row>
    <row r="46" spans="1:5" ht="15.75" x14ac:dyDescent="0.25">
      <c r="A46" s="17" t="s">
        <v>52</v>
      </c>
      <c r="B46" s="33"/>
      <c r="C46" s="33"/>
      <c r="D46" s="33"/>
      <c r="E46" s="33">
        <v>125</v>
      </c>
    </row>
    <row r="47" spans="1:5" ht="15.75" x14ac:dyDescent="0.25">
      <c r="A47" s="17" t="s">
        <v>22</v>
      </c>
      <c r="B47" s="33">
        <v>500</v>
      </c>
      <c r="C47" s="33">
        <v>500</v>
      </c>
      <c r="D47" s="33">
        <v>242.16</v>
      </c>
      <c r="E47" s="33">
        <v>500</v>
      </c>
    </row>
    <row r="48" spans="1:5" ht="15.75" x14ac:dyDescent="0.25">
      <c r="A48" s="17" t="s">
        <v>149</v>
      </c>
      <c r="B48" s="33"/>
      <c r="C48" s="33"/>
      <c r="D48" s="33">
        <v>2040</v>
      </c>
      <c r="E48" s="33"/>
    </row>
    <row r="49" spans="1:5" ht="15.75" x14ac:dyDescent="0.25">
      <c r="A49" s="17" t="s">
        <v>23</v>
      </c>
      <c r="B49" s="33">
        <v>500</v>
      </c>
      <c r="C49" s="33">
        <v>500</v>
      </c>
      <c r="D49" s="33">
        <v>1700.33</v>
      </c>
      <c r="E49" s="33">
        <v>500</v>
      </c>
    </row>
    <row r="50" spans="1:5" ht="15.75" thickBot="1" x14ac:dyDescent="0.3"/>
    <row r="51" spans="1:5" s="51" customFormat="1" ht="16.5" thickBot="1" x14ac:dyDescent="0.3">
      <c r="A51" s="18" t="s">
        <v>56</v>
      </c>
      <c r="B51" s="68">
        <f>SUM(B25:B49)</f>
        <v>8050</v>
      </c>
      <c r="C51" s="59">
        <f>SUM(C25:C49)</f>
        <v>8882</v>
      </c>
      <c r="D51" s="45">
        <f>SUM(D25:D49)</f>
        <v>17494.409999999996</v>
      </c>
      <c r="E51" s="37">
        <f>SUM(E20:E50)</f>
        <v>15606.36</v>
      </c>
    </row>
    <row r="52" spans="1:5" s="51" customFormat="1" x14ac:dyDescent="0.25">
      <c r="A52" s="19" t="s">
        <v>57</v>
      </c>
      <c r="C52" s="59"/>
      <c r="D52" s="45"/>
    </row>
  </sheetData>
  <mergeCells count="2">
    <mergeCell ref="D2:D3"/>
    <mergeCell ref="E2:E3"/>
  </mergeCells>
  <pageMargins left="0.7" right="0.7" top="0.75" bottom="0.75" header="0.3" footer="0.3"/>
  <pageSetup paperSize="9" scale="77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Payments 2019-20</vt:lpstr>
      <vt:lpstr>Receipts 2019-20</vt:lpstr>
      <vt:lpstr>Annual Budgets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2020-05-12T08:33:19Z</cp:lastPrinted>
  <dcterms:created xsi:type="dcterms:W3CDTF">2016-10-07T21:04:44Z</dcterms:created>
  <dcterms:modified xsi:type="dcterms:W3CDTF">2020-05-20T09:12:41Z</dcterms:modified>
</cp:coreProperties>
</file>